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2d7899328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and loss" sheetId="1" r:id="Rb2754ca2fab64a88"/>
  </x:sheets>
</x:workbook>
</file>

<file path=xl/comments1.xml><?xml version="1.0" encoding="utf-8"?>
<x:comments xmlns:x="http://schemas.openxmlformats.org/spreadsheetml/2006/main">
  <x:authors>
    <x:author/>
  </x:authors>
  <x:commentList>
    <x:comment ref="E6" authorId="0">
      <x:text>
        <x:r>
          <x:t>All numeric example inputs are invented by AllMarkets. Financial statement definitions: SEC Beginners Guide to Financial Statements, https://www.sec.gov/reportspubs/investor-publications/investorpubsbegfinstmtguidehtm.html. The definitions source does not supply these illustrative amounts.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mmm-yy"/>
    <x:numFmt numFmtId="202" formatCode="0.0%;(0.0%);&quot;-&quot;"/>
  </x:numFmts>
  <x:fonts count="9">
    <x:font>
      <x:sz val="11"/>
      <x:name val="Carlito"/>
    </x:font>
    <x:font>
      <x:sz val="10"/>
      <x:color rgb="FF183247"/>
      <x:name val="Arial"/>
    </x:font>
    <x:font>
      <x:b/>
      <x:sz val="15"/>
      <x:color rgb="FF17364D"/>
      <x:name val="Arial"/>
    </x:font>
    <x:font>
      <x:i/>
      <x:sz val="10"/>
      <x:color rgb="FF18324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183247"/>
      <x:name val="Arial"/>
    </x:font>
    <x:font>
      <x:b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BA3B3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6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bf44386fb4191" /><Relationship Type="http://schemas.openxmlformats.org/officeDocument/2006/relationships/theme" Target="/xl/theme/theme1.xml" Id="R202ec06079da4542" /><Relationship Type="http://schemas.openxmlformats.org/officeDocument/2006/relationships/sharedStrings" Target="/xl/sharedStrings.xml" Id="Rc09d8dfa8ad740e2" /><Relationship Type="http://schemas.openxmlformats.org/officeDocument/2006/relationships/worksheet" Target="/xl/worksheets/sheet1.xml" Id="Rb2754ca2fab64a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3f55d2ad71dc4283" /><Relationship Type="http://schemas.openxmlformats.org/officeDocument/2006/relationships/vmlDrawing" Target="/xl/drawings/vmldrawing.vml" Id="Rb8013352226943ae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4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2" customHeight="1">
      <x:c r="A2" s="1"/>
      <x:c r="B2" s="1"/>
      <x:c r="C2" s="6" t="str">
        <x:v>Monthly and annual profit and loss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1"/>
      <x:c r="B3" s="1"/>
      <x:c r="C3" s="7" t="str">
        <x:v>Illustrative example in USD. Replace blue inputs before use.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2" customHeight="1">
      <x:c r="A4" s="1"/>
      <x:c r="B4" s="1"/>
      <x:c r="C4" s="4"/>
      <x:c r="D4" s="5"/>
      <x:c r="E4" s="20" t="str">
        <x:f>IF(AND(COUNT(E6,E7,E11,E12,E18,E19,E20,E21,E22,E23,E27,E29,E31)=13,MIN(E6,E7,E11,E12,E18,E19,E20,E21,E22,E23,E27,E29,E31)&gt;=0),"Ready","Check inputs")</x:f>
        <x:v>Ready</x:v>
      </x:c>
      <x:c r="F4" s="20" t="str">
        <x:f>IF(AND(COUNT(F6,F7,F11,F12,F18,F19,F20,F21,F22,F23,F27,F29,F31)=13,MIN(F6,F7,F11,F12,F18,F19,F20,F21,F22,F23,F27,F29,F31)&gt;=0),"Ready","Check inputs")</x:f>
        <x:v>Ready</x:v>
      </x:c>
      <x:c r="G4" s="20" t="str">
        <x:f>IF(AND(COUNT(G6,G7,G11,G12,G18,G19,G20,G21,G22,G23,G27,G29,G31)=13,MIN(G6,G7,G11,G12,G18,G19,G20,G21,G22,G23,G27,G29,G31)&gt;=0),"Ready","Check inputs")</x:f>
        <x:v>Ready</x:v>
      </x:c>
      <x:c r="H4" s="20" t="str">
        <x:f>IF(AND(COUNT(H6,H7,H11,H12,H18,H19,H20,H21,H22,H23,H27,H29,H31)=13,MIN(H6,H7,H11,H12,H18,H19,H20,H21,H22,H23,H27,H29,H31)&gt;=0),"Ready","Check inputs")</x:f>
        <x:v>Ready</x:v>
      </x:c>
      <x:c r="I4" s="20" t="str">
        <x:f>IF(AND(COUNT(I6,I7,I11,I12,I18,I19,I20,I21,I22,I23,I27,I29,I31)=13,MIN(I6,I7,I11,I12,I18,I19,I20,I21,I22,I23,I27,I29,I31)&gt;=0),"Ready","Check inputs")</x:f>
        <x:v>Ready</x:v>
      </x:c>
      <x:c r="J4" s="20" t="str">
        <x:f>IF(AND(COUNT(J6,J7,J11,J12,J18,J19,J20,J21,J22,J23,J27,J29,J31)=13,MIN(J6,J7,J11,J12,J18,J19,J20,J21,J22,J23,J27,J29,J31)&gt;=0),"Ready","Check inputs")</x:f>
        <x:v>Ready</x:v>
      </x:c>
      <x:c r="K4" s="20" t="str">
        <x:f>IF(AND(COUNT(K6,K7,K11,K12,K18,K19,K20,K21,K22,K23,K27,K29,K31)=13,MIN(K6,K7,K11,K12,K18,K19,K20,K21,K22,K23,K27,K29,K31)&gt;=0),"Ready","Check inputs")</x:f>
        <x:v>Ready</x:v>
      </x:c>
      <x:c r="L4" s="20" t="str">
        <x:f>IF(AND(COUNT(L6,L7,L11,L12,L18,L19,L20,L21,L22,L23,L27,L29,L31)=13,MIN(L6,L7,L11,L12,L18,L19,L20,L21,L22,L23,L27,L29,L31)&gt;=0),"Ready","Check inputs")</x:f>
        <x:v>Ready</x:v>
      </x:c>
      <x:c r="M4" s="20" t="str">
        <x:f>IF(AND(COUNT(M6,M7,M11,M12,M18,M19,M20,M21,M22,M23,M27,M29,M31)=13,MIN(M6,M7,M11,M12,M18,M19,M20,M21,M22,M23,M27,M29,M31)&gt;=0),"Ready","Check inputs")</x:f>
        <x:v>Ready</x:v>
      </x:c>
      <x:c r="N4" s="20" t="str">
        <x:f>IF(AND(COUNT(N6,N7,N11,N12,N18,N19,N20,N21,N22,N23,N27,N29,N31)=13,MIN(N6,N7,N11,N12,N18,N19,N20,N21,N22,N23,N27,N29,N31)&gt;=0),"Ready","Check inputs")</x:f>
        <x:v>Ready</x:v>
      </x:c>
      <x:c r="O4" s="20" t="str">
        <x:f>IF(AND(COUNT(O6,O7,O11,O12,O18,O19,O20,O21,O22,O23,O27,O29,O31)=13,MIN(O6,O7,O11,O12,O18,O19,O20,O21,O22,O23,O27,O29,O31)&gt;=0),"Ready","Check inputs")</x:f>
        <x:v>Ready</x:v>
      </x:c>
      <x:c r="P4" s="20" t="str">
        <x:f>IF(AND(COUNT(P6,P7,P11,P12,P18,P19,P20,P21,P22,P23,P27,P29,P31)=13,MIN(P6,P7,P11,P12,P18,P19,P20,P21,P22,P23,P27,P29,P31)&gt;=0),"Ready","Check inputs")</x:f>
        <x:v>Ready</x:v>
      </x:c>
    </x:row>
    <x:row r="5" ht="22" customHeight="1">
      <x:c r="A5" s="1"/>
      <x:c r="B5" s="1"/>
      <x:c r="C5" s="15" t="str">
        <x:v>USD unless a ratio</x:v>
      </x:c>
      <x:c r="D5" s="16" t="str">
        <x:v>Annual</x:v>
      </x:c>
      <x:c r="E5" s="17" t="d">
        <x:v>2026-01-01T00:00:00.000Z</x:v>
      </x:c>
      <x:c r="F5" s="17" t="d">
        <x:v>2026-02-01T00:00:00.000Z</x:v>
      </x:c>
      <x:c r="G5" s="17" t="d">
        <x:v>2026-03-01T00:00:00.000Z</x:v>
      </x:c>
      <x:c r="H5" s="17" t="d">
        <x:v>2026-04-01T00:00:00.000Z</x:v>
      </x:c>
      <x:c r="I5" s="17" t="d">
        <x:v>2026-05-01T00:00:00.000Z</x:v>
      </x:c>
      <x:c r="J5" s="17" t="d">
        <x:v>2026-06-01T00:00:00.000Z</x:v>
      </x:c>
      <x:c r="K5" s="17" t="d">
        <x:v>2026-07-01T00:00:00.000Z</x:v>
      </x:c>
      <x:c r="L5" s="17" t="d">
        <x:v>2026-08-01T00:00:00.000Z</x:v>
      </x:c>
      <x:c r="M5" s="17" t="d">
        <x:v>2026-09-01T00:00:00.000Z</x:v>
      </x:c>
      <x:c r="N5" s="17" t="d">
        <x:v>2026-10-01T00:00:00.000Z</x:v>
      </x:c>
      <x:c r="O5" s="17" t="d">
        <x:v>2026-11-01T00:00:00.000Z</x:v>
      </x:c>
      <x:c r="P5" s="17" t="d">
        <x:v>2026-12-01T00:00:00.000Z</x:v>
      </x:c>
    </x:row>
    <x:row r="6" ht="22" customHeight="1">
      <x:c r="A6" s="1"/>
      <x:c r="B6" s="1"/>
      <x:c r="C6" s="4" t="str">
        <x:v>Services revenue</x:v>
      </x:c>
      <x:c r="D6" s="20" t="n">
        <x:f>IF(COUNT(E6:P6)=12,SUM(E6:P6),"n.a.")</x:f>
        <x:v>120000</x:v>
      </x:c>
      <x:c r="E6" s="19" t="n">
        <x:v>10000</x:v>
      </x:c>
      <x:c r="F6" s="19" t="n">
        <x:v>10000</x:v>
      </x:c>
      <x:c r="G6" s="19" t="n">
        <x:v>10000</x:v>
      </x:c>
      <x:c r="H6" s="19" t="n">
        <x:v>10000</x:v>
      </x:c>
      <x:c r="I6" s="19" t="n">
        <x:v>10000</x:v>
      </x:c>
      <x:c r="J6" s="19" t="n">
        <x:v>10000</x:v>
      </x:c>
      <x:c r="K6" s="19" t="n">
        <x:v>10000</x:v>
      </x:c>
      <x:c r="L6" s="19" t="n">
        <x:v>10000</x:v>
      </x:c>
      <x:c r="M6" s="19" t="n">
        <x:v>10000</x:v>
      </x:c>
      <x:c r="N6" s="19" t="n">
        <x:v>10000</x:v>
      </x:c>
      <x:c r="O6" s="19" t="n">
        <x:v>10000</x:v>
      </x:c>
      <x:c r="P6" s="19" t="n">
        <x:v>10000</x:v>
      </x:c>
    </x:row>
    <x:row r="7" ht="22" customHeight="1">
      <x:c r="A7" s="1"/>
      <x:c r="B7" s="1"/>
      <x:c r="C7" s="4" t="str">
        <x:v>Other revenue</x:v>
      </x:c>
      <x:c r="D7" s="20" t="n">
        <x:f>IF(COUNT(E7:P7)=12,SUM(E7:P7),"n.a.")</x:f>
        <x:v>6000</x:v>
      </x:c>
      <x:c r="E7" s="19" t="n">
        <x:v>500</x:v>
      </x:c>
      <x:c r="F7" s="19" t="n">
        <x:v>500</x:v>
      </x:c>
      <x:c r="G7" s="19" t="n">
        <x:v>500</x:v>
      </x:c>
      <x:c r="H7" s="19" t="n">
        <x:v>500</x:v>
      </x:c>
      <x:c r="I7" s="19" t="n">
        <x:v>500</x:v>
      </x:c>
      <x:c r="J7" s="19" t="n">
        <x:v>500</x:v>
      </x:c>
      <x:c r="K7" s="19" t="n">
        <x:v>500</x:v>
      </x:c>
      <x:c r="L7" s="19" t="n">
        <x:v>500</x:v>
      </x:c>
      <x:c r="M7" s="19" t="n">
        <x:v>500</x:v>
      </x:c>
      <x:c r="N7" s="19" t="n">
        <x:v>500</x:v>
      </x:c>
      <x:c r="O7" s="19" t="n">
        <x:v>500</x:v>
      </x:c>
      <x:c r="P7" s="19" t="n">
        <x:v>500</x:v>
      </x:c>
    </x:row>
    <x:row r="8" ht="22" customHeight="1">
      <x:c r="A8" s="1"/>
      <x:c r="B8" s="1"/>
      <x:c r="C8" s="4"/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</x:row>
    <x:row r="9" ht="22" customHeight="1">
      <x:c r="A9" s="1"/>
      <x:c r="B9" s="1"/>
      <x:c r="C9" s="25" t="str">
        <x:v>Total revenue</x:v>
      </x:c>
      <x:c r="D9" s="26" t="n">
        <x:f>IF(COUNT(E9:P9)=12,SUM(E9:P9),"n.a.")</x:f>
        <x:v>126000</x:v>
      </x:c>
      <x:c r="E9" s="26" t="n">
        <x:f>IF(E4="Ready",SUM(E6:E7),"n.a.")</x:f>
        <x:v>10500</x:v>
      </x:c>
      <x:c r="F9" s="26" t="n">
        <x:f>IF(F4="Ready",SUM(F6:F7),"n.a.")</x:f>
        <x:v>10500</x:v>
      </x:c>
      <x:c r="G9" s="26" t="n">
        <x:f>IF(G4="Ready",SUM(G6:G7),"n.a.")</x:f>
        <x:v>10500</x:v>
      </x:c>
      <x:c r="H9" s="26" t="n">
        <x:f>IF(H4="Ready",SUM(H6:H7),"n.a.")</x:f>
        <x:v>10500</x:v>
      </x:c>
      <x:c r="I9" s="26" t="n">
        <x:f>IF(I4="Ready",SUM(I6:I7),"n.a.")</x:f>
        <x:v>10500</x:v>
      </x:c>
      <x:c r="J9" s="26" t="n">
        <x:f>IF(J4="Ready",SUM(J6:J7),"n.a.")</x:f>
        <x:v>10500</x:v>
      </x:c>
      <x:c r="K9" s="26" t="n">
        <x:f>IF(K4="Ready",SUM(K6:K7),"n.a.")</x:f>
        <x:v>10500</x:v>
      </x:c>
      <x:c r="L9" s="26" t="n">
        <x:f>IF(L4="Ready",SUM(L6:L7),"n.a.")</x:f>
        <x:v>10500</x:v>
      </x:c>
      <x:c r="M9" s="26" t="n">
        <x:f>IF(M4="Ready",SUM(M6:M7),"n.a.")</x:f>
        <x:v>10500</x:v>
      </x:c>
      <x:c r="N9" s="26" t="n">
        <x:f>IF(N4="Ready",SUM(N6:N7),"n.a.")</x:f>
        <x:v>10500</x:v>
      </x:c>
      <x:c r="O9" s="26" t="n">
        <x:f>IF(O4="Ready",SUM(O6:O7),"n.a.")</x:f>
        <x:v>10500</x:v>
      </x:c>
      <x:c r="P9" s="26" t="n">
        <x:f>IF(P4="Ready",SUM(P6:P7),"n.a.")</x:f>
        <x:v>10500</x:v>
      </x:c>
    </x:row>
    <x:row r="10" ht="22" customHeight="1">
      <x:c r="A10" s="1"/>
      <x:c r="B10" s="1"/>
      <x:c r="C10" s="4"/>
      <x:c r="D10" s="5"/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5"/>
    </x:row>
    <x:row r="11" ht="22" customHeight="1">
      <x:c r="A11" s="1"/>
      <x:c r="B11" s="1"/>
      <x:c r="C11" s="4" t="str">
        <x:v>Direct labour</x:v>
      </x:c>
      <x:c r="D11" s="20" t="n">
        <x:f>IF(COUNT(E11:P11)=12,SUM(E11:P11),"n.a.")</x:f>
        <x:v>36000</x:v>
      </x:c>
      <x:c r="E11" s="19" t="n">
        <x:v>3000</x:v>
      </x:c>
      <x:c r="F11" s="19" t="n">
        <x:v>3000</x:v>
      </x:c>
      <x:c r="G11" s="19" t="n">
        <x:v>3000</x:v>
      </x:c>
      <x:c r="H11" s="19" t="n">
        <x:v>3000</x:v>
      </x:c>
      <x:c r="I11" s="19" t="n">
        <x:v>3000</x:v>
      </x:c>
      <x:c r="J11" s="19" t="n">
        <x:v>3000</x:v>
      </x:c>
      <x:c r="K11" s="19" t="n">
        <x:v>3000</x:v>
      </x:c>
      <x:c r="L11" s="19" t="n">
        <x:v>3000</x:v>
      </x:c>
      <x:c r="M11" s="19" t="n">
        <x:v>3000</x:v>
      </x:c>
      <x:c r="N11" s="19" t="n">
        <x:v>3000</x:v>
      </x:c>
      <x:c r="O11" s="19" t="n">
        <x:v>3000</x:v>
      </x:c>
      <x:c r="P11" s="19" t="n">
        <x:v>3000</x:v>
      </x:c>
    </x:row>
    <x:row r="12" ht="22" customHeight="1">
      <x:c r="A12" s="1"/>
      <x:c r="B12" s="1"/>
      <x:c r="C12" s="4" t="str">
        <x:v>Other direct costs</x:v>
      </x:c>
      <x:c r="D12" s="20" t="n">
        <x:f>IF(COUNT(E12:P12)=12,SUM(E12:P12),"n.a.")</x:f>
        <x:v>12000</x:v>
      </x:c>
      <x:c r="E12" s="19" t="n">
        <x:v>1000</x:v>
      </x:c>
      <x:c r="F12" s="19" t="n">
        <x:v>1000</x:v>
      </x:c>
      <x:c r="G12" s="19" t="n">
        <x:v>1000</x:v>
      </x:c>
      <x:c r="H12" s="19" t="n">
        <x:v>1000</x:v>
      </x:c>
      <x:c r="I12" s="19" t="n">
        <x:v>1000</x:v>
      </x:c>
      <x:c r="J12" s="19" t="n">
        <x:v>1000</x:v>
      </x:c>
      <x:c r="K12" s="19" t="n">
        <x:v>1000</x:v>
      </x:c>
      <x:c r="L12" s="19" t="n">
        <x:v>1000</x:v>
      </x:c>
      <x:c r="M12" s="19" t="n">
        <x:v>1000</x:v>
      </x:c>
      <x:c r="N12" s="19" t="n">
        <x:v>1000</x:v>
      </x:c>
      <x:c r="O12" s="19" t="n">
        <x:v>1000</x:v>
      </x:c>
      <x:c r="P12" s="19" t="n">
        <x:v>1000</x:v>
      </x:c>
    </x:row>
    <x:row r="13" ht="22" customHeight="1">
      <x:c r="A13" s="1"/>
      <x:c r="B13" s="1"/>
      <x:c r="C13" s="25" t="str">
        <x:v>Total direct costs</x:v>
      </x:c>
      <x:c r="D13" s="26" t="n">
        <x:f>IF(COUNT(E13:P13)=12,SUM(E13:P13),"n.a.")</x:f>
        <x:v>48000</x:v>
      </x:c>
      <x:c r="E13" s="26" t="n">
        <x:f>IF(E4="Ready",SUM(E11:E12),"n.a.")</x:f>
        <x:v>4000</x:v>
      </x:c>
      <x:c r="F13" s="26" t="n">
        <x:f>IF(F4="Ready",SUM(F11:F12),"n.a.")</x:f>
        <x:v>4000</x:v>
      </x:c>
      <x:c r="G13" s="26" t="n">
        <x:f>IF(G4="Ready",SUM(G11:G12),"n.a.")</x:f>
        <x:v>4000</x:v>
      </x:c>
      <x:c r="H13" s="26" t="n">
        <x:f>IF(H4="Ready",SUM(H11:H12),"n.a.")</x:f>
        <x:v>4000</x:v>
      </x:c>
      <x:c r="I13" s="26" t="n">
        <x:f>IF(I4="Ready",SUM(I11:I12),"n.a.")</x:f>
        <x:v>4000</x:v>
      </x:c>
      <x:c r="J13" s="26" t="n">
        <x:f>IF(J4="Ready",SUM(J11:J12),"n.a.")</x:f>
        <x:v>4000</x:v>
      </x:c>
      <x:c r="K13" s="26" t="n">
        <x:f>IF(K4="Ready",SUM(K11:K12),"n.a.")</x:f>
        <x:v>4000</x:v>
      </x:c>
      <x:c r="L13" s="26" t="n">
        <x:f>IF(L4="Ready",SUM(L11:L12),"n.a.")</x:f>
        <x:v>4000</x:v>
      </x:c>
      <x:c r="M13" s="26" t="n">
        <x:f>IF(M4="Ready",SUM(M11:M12),"n.a.")</x:f>
        <x:v>4000</x:v>
      </x:c>
      <x:c r="N13" s="26" t="n">
        <x:f>IF(N4="Ready",SUM(N11:N12),"n.a.")</x:f>
        <x:v>4000</x:v>
      </x:c>
      <x:c r="O13" s="26" t="n">
        <x:f>IF(O4="Ready",SUM(O11:O12),"n.a.")</x:f>
        <x:v>4000</x:v>
      </x:c>
      <x:c r="P13" s="26" t="n">
        <x:f>IF(P4="Ready",SUM(P11:P12),"n.a.")</x:f>
        <x:v>4000</x:v>
      </x:c>
    </x:row>
    <x:row r="14" ht="22" customHeight="1">
      <x:c r="A14" s="1"/>
      <x:c r="B14" s="1"/>
      <x:c r="C14" s="4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</x:row>
    <x:row r="15" ht="22" customHeight="1">
      <x:c r="A15" s="1"/>
      <x:c r="B15" s="1"/>
      <x:c r="C15" s="25" t="str">
        <x:v>Gross profit</x:v>
      </x:c>
      <x:c r="D15" s="26" t="n">
        <x:f>IF(COUNT(E15:P15)=12,SUM(E15:P15),"n.a.")</x:f>
        <x:v>78000</x:v>
      </x:c>
      <x:c r="E15" s="26" t="n">
        <x:f>IF(E4="Ready",E9-E13,"n.a.")</x:f>
        <x:v>6500</x:v>
      </x:c>
      <x:c r="F15" s="26" t="n">
        <x:f>IF(F4="Ready",F9-F13,"n.a.")</x:f>
        <x:v>6500</x:v>
      </x:c>
      <x:c r="G15" s="26" t="n">
        <x:f>IF(G4="Ready",G9-G13,"n.a.")</x:f>
        <x:v>6500</x:v>
      </x:c>
      <x:c r="H15" s="26" t="n">
        <x:f>IF(H4="Ready",H9-H13,"n.a.")</x:f>
        <x:v>6500</x:v>
      </x:c>
      <x:c r="I15" s="26" t="n">
        <x:f>IF(I4="Ready",I9-I13,"n.a.")</x:f>
        <x:v>6500</x:v>
      </x:c>
      <x:c r="J15" s="26" t="n">
        <x:f>IF(J4="Ready",J9-J13,"n.a.")</x:f>
        <x:v>6500</x:v>
      </x:c>
      <x:c r="K15" s="26" t="n">
        <x:f>IF(K4="Ready",K9-K13,"n.a.")</x:f>
        <x:v>6500</x:v>
      </x:c>
      <x:c r="L15" s="26" t="n">
        <x:f>IF(L4="Ready",L9-L13,"n.a.")</x:f>
        <x:v>6500</x:v>
      </x:c>
      <x:c r="M15" s="26" t="n">
        <x:f>IF(M4="Ready",M9-M13,"n.a.")</x:f>
        <x:v>6500</x:v>
      </x:c>
      <x:c r="N15" s="26" t="n">
        <x:f>IF(N4="Ready",N9-N13,"n.a.")</x:f>
        <x:v>6500</x:v>
      </x:c>
      <x:c r="O15" s="26" t="n">
        <x:f>IF(O4="Ready",O9-O13,"n.a.")</x:f>
        <x:v>6500</x:v>
      </x:c>
      <x:c r="P15" s="26" t="n">
        <x:f>IF(P4="Ready",P9-P13,"n.a.")</x:f>
        <x:v>6500</x:v>
      </x:c>
    </x:row>
    <x:row r="16" ht="22" customHeight="1">
      <x:c r="A16" s="1"/>
      <x:c r="B16" s="1"/>
      <x:c r="C16" s="4" t="str">
        <x:v>Gross margin</x:v>
      </x:c>
      <x:c r="D16" s="22" t="n">
        <x:f>IF(AND(ISNUMBER(D9),D9&lt;&gt;0,ISNUMBER(D15)),D15/D9,"n.a.")</x:f>
        <x:v>0.6190476190476191</x:v>
      </x:c>
      <x:c r="E16" s="22" t="n">
        <x:f>IF(E4="Ready",IF(E9=0,"n.a.",E15/E9),"n.a.")</x:f>
        <x:v>0.6190476190476191</x:v>
      </x:c>
      <x:c r="F16" s="22" t="n">
        <x:f>IF(F4="Ready",IF(F9=0,"n.a.",F15/F9),"n.a.")</x:f>
        <x:v>0.6190476190476191</x:v>
      </x:c>
      <x:c r="G16" s="22" t="n">
        <x:f>IF(G4="Ready",IF(G9=0,"n.a.",G15/G9),"n.a.")</x:f>
        <x:v>0.6190476190476191</x:v>
      </x:c>
      <x:c r="H16" s="22" t="n">
        <x:f>IF(H4="Ready",IF(H9=0,"n.a.",H15/H9),"n.a.")</x:f>
        <x:v>0.6190476190476191</x:v>
      </x:c>
      <x:c r="I16" s="22" t="n">
        <x:f>IF(I4="Ready",IF(I9=0,"n.a.",I15/I9),"n.a.")</x:f>
        <x:v>0.6190476190476191</x:v>
      </x:c>
      <x:c r="J16" s="22" t="n">
        <x:f>IF(J4="Ready",IF(J9=0,"n.a.",J15/J9),"n.a.")</x:f>
        <x:v>0.6190476190476191</x:v>
      </x:c>
      <x:c r="K16" s="22" t="n">
        <x:f>IF(K4="Ready",IF(K9=0,"n.a.",K15/K9),"n.a.")</x:f>
        <x:v>0.6190476190476191</x:v>
      </x:c>
      <x:c r="L16" s="22" t="n">
        <x:f>IF(L4="Ready",IF(L9=0,"n.a.",L15/L9),"n.a.")</x:f>
        <x:v>0.6190476190476191</x:v>
      </x:c>
      <x:c r="M16" s="22" t="n">
        <x:f>IF(M4="Ready",IF(M9=0,"n.a.",M15/M9),"n.a.")</x:f>
        <x:v>0.6190476190476191</x:v>
      </x:c>
      <x:c r="N16" s="22" t="n">
        <x:f>IF(N4="Ready",IF(N9=0,"n.a.",N15/N9),"n.a.")</x:f>
        <x:v>0.6190476190476191</x:v>
      </x:c>
      <x:c r="O16" s="22" t="n">
        <x:f>IF(O4="Ready",IF(O9=0,"n.a.",O15/O9),"n.a.")</x:f>
        <x:v>0.6190476190476191</x:v>
      </x:c>
      <x:c r="P16" s="22" t="n">
        <x:f>IF(P4="Ready",IF(P9=0,"n.a.",P15/P9),"n.a.")</x:f>
        <x:v>0.6190476190476191</x:v>
      </x:c>
    </x:row>
    <x:row r="17" ht="22" customHeight="1">
      <x:c r="A17" s="1"/>
      <x:c r="B17" s="1"/>
      <x:c r="C17" s="4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</x:row>
    <x:row r="18" ht="22" customHeight="1">
      <x:c r="A18" s="1"/>
      <x:c r="B18" s="1"/>
      <x:c r="C18" s="4" t="str">
        <x:v>Staff and contractors</x:v>
      </x:c>
      <x:c r="D18" s="20" t="n">
        <x:f>IF(COUNT(E18:P18)=12,SUM(E18:P18),"n.a.")</x:f>
        <x:v>24000</x:v>
      </x:c>
      <x:c r="E18" s="19" t="n">
        <x:v>2000</x:v>
      </x:c>
      <x:c r="F18" s="19" t="n">
        <x:v>2000</x:v>
      </x:c>
      <x:c r="G18" s="19" t="n">
        <x:v>2000</x:v>
      </x:c>
      <x:c r="H18" s="19" t="n">
        <x:v>2000</x:v>
      </x:c>
      <x:c r="I18" s="19" t="n">
        <x:v>2000</x:v>
      </x:c>
      <x:c r="J18" s="19" t="n">
        <x:v>2000</x:v>
      </x:c>
      <x:c r="K18" s="19" t="n">
        <x:v>2000</x:v>
      </x:c>
      <x:c r="L18" s="19" t="n">
        <x:v>2000</x:v>
      </x:c>
      <x:c r="M18" s="19" t="n">
        <x:v>2000</x:v>
      </x:c>
      <x:c r="N18" s="19" t="n">
        <x:v>2000</x:v>
      </x:c>
      <x:c r="O18" s="19" t="n">
        <x:v>2000</x:v>
      </x:c>
      <x:c r="P18" s="19" t="n">
        <x:v>2000</x:v>
      </x:c>
    </x:row>
    <x:row r="19" ht="22" customHeight="1">
      <x:c r="A19" s="1"/>
      <x:c r="B19" s="1"/>
      <x:c r="C19" s="4" t="str">
        <x:v>Rent and utilities</x:v>
      </x:c>
      <x:c r="D19" s="20" t="n">
        <x:f>IF(COUNT(E19:P19)=12,SUM(E19:P19),"n.a.")</x:f>
        <x:v>7200</x:v>
      </x:c>
      <x:c r="E19" s="19" t="n">
        <x:v>600</x:v>
      </x:c>
      <x:c r="F19" s="19" t="n">
        <x:v>600</x:v>
      </x:c>
      <x:c r="G19" s="19" t="n">
        <x:v>600</x:v>
      </x:c>
      <x:c r="H19" s="19" t="n">
        <x:v>600</x:v>
      </x:c>
      <x:c r="I19" s="19" t="n">
        <x:v>600</x:v>
      </x:c>
      <x:c r="J19" s="19" t="n">
        <x:v>600</x:v>
      </x:c>
      <x:c r="K19" s="19" t="n">
        <x:v>600</x:v>
      </x:c>
      <x:c r="L19" s="19" t="n">
        <x:v>600</x:v>
      </x:c>
      <x:c r="M19" s="19" t="n">
        <x:v>600</x:v>
      </x:c>
      <x:c r="N19" s="19" t="n">
        <x:v>600</x:v>
      </x:c>
      <x:c r="O19" s="19" t="n">
        <x:v>600</x:v>
      </x:c>
      <x:c r="P19" s="19" t="n">
        <x:v>600</x:v>
      </x:c>
    </x:row>
    <x:row r="20" ht="22" customHeight="1">
      <x:c r="A20" s="1"/>
      <x:c r="B20" s="1"/>
      <x:c r="C20" s="4" t="str">
        <x:v>Software</x:v>
      </x:c>
      <x:c r="D20" s="20" t="n">
        <x:f>IF(COUNT(E20:P20)=12,SUM(E20:P20),"n.a.")</x:f>
        <x:v>1800</x:v>
      </x:c>
      <x:c r="E20" s="19" t="n">
        <x:v>150</x:v>
      </x:c>
      <x:c r="F20" s="19" t="n">
        <x:v>150</x:v>
      </x:c>
      <x:c r="G20" s="19" t="n">
        <x:v>150</x:v>
      </x:c>
      <x:c r="H20" s="19" t="n">
        <x:v>150</x:v>
      </x:c>
      <x:c r="I20" s="19" t="n">
        <x:v>150</x:v>
      </x:c>
      <x:c r="J20" s="19" t="n">
        <x:v>150</x:v>
      </x:c>
      <x:c r="K20" s="19" t="n">
        <x:v>150</x:v>
      </x:c>
      <x:c r="L20" s="19" t="n">
        <x:v>150</x:v>
      </x:c>
      <x:c r="M20" s="19" t="n">
        <x:v>150</x:v>
      </x:c>
      <x:c r="N20" s="19" t="n">
        <x:v>150</x:v>
      </x:c>
      <x:c r="O20" s="19" t="n">
        <x:v>150</x:v>
      </x:c>
      <x:c r="P20" s="19" t="n">
        <x:v>150</x:v>
      </x:c>
    </x:row>
    <x:row r="21" ht="22" customHeight="1">
      <x:c r="A21" s="1"/>
      <x:c r="B21" s="1"/>
      <x:c r="C21" s="4" t="str">
        <x:v>Marketing</x:v>
      </x:c>
      <x:c r="D21" s="20" t="n">
        <x:f>IF(COUNT(E21:P21)=12,SUM(E21:P21),"n.a.")</x:f>
        <x:v>3600</x:v>
      </x:c>
      <x:c r="E21" s="19" t="n">
        <x:v>300</x:v>
      </x:c>
      <x:c r="F21" s="19" t="n">
        <x:v>300</x:v>
      </x:c>
      <x:c r="G21" s="19" t="n">
        <x:v>300</x:v>
      </x:c>
      <x:c r="H21" s="19" t="n">
        <x:v>300</x:v>
      </x:c>
      <x:c r="I21" s="19" t="n">
        <x:v>300</x:v>
      </x:c>
      <x:c r="J21" s="19" t="n">
        <x:v>300</x:v>
      </x:c>
      <x:c r="K21" s="19" t="n">
        <x:v>300</x:v>
      </x:c>
      <x:c r="L21" s="19" t="n">
        <x:v>300</x:v>
      </x:c>
      <x:c r="M21" s="19" t="n">
        <x:v>300</x:v>
      </x:c>
      <x:c r="N21" s="19" t="n">
        <x:v>300</x:v>
      </x:c>
      <x:c r="O21" s="19" t="n">
        <x:v>300</x:v>
      </x:c>
      <x:c r="P21" s="19" t="n">
        <x:v>300</x:v>
      </x:c>
    </x:row>
    <x:row r="22" ht="22" customHeight="1">
      <x:c r="A22" s="1"/>
      <x:c r="B22" s="1"/>
      <x:c r="C22" s="4" t="str">
        <x:v>Insurance</x:v>
      </x:c>
      <x:c r="D22" s="20" t="n">
        <x:f>IF(COUNT(E22:P22)=12,SUM(E22:P22),"n.a.")</x:f>
        <x:v>1200</x:v>
      </x:c>
      <x:c r="E22" s="19" t="n">
        <x:v>100</x:v>
      </x:c>
      <x:c r="F22" s="19" t="n">
        <x:v>100</x:v>
      </x:c>
      <x:c r="G22" s="19" t="n">
        <x:v>100</x:v>
      </x:c>
      <x:c r="H22" s="19" t="n">
        <x:v>100</x:v>
      </x:c>
      <x:c r="I22" s="19" t="n">
        <x:v>100</x:v>
      </x:c>
      <x:c r="J22" s="19" t="n">
        <x:v>100</x:v>
      </x:c>
      <x:c r="K22" s="19" t="n">
        <x:v>100</x:v>
      </x:c>
      <x:c r="L22" s="19" t="n">
        <x:v>100</x:v>
      </x:c>
      <x:c r="M22" s="19" t="n">
        <x:v>100</x:v>
      </x:c>
      <x:c r="N22" s="19" t="n">
        <x:v>100</x:v>
      </x:c>
      <x:c r="O22" s="19" t="n">
        <x:v>100</x:v>
      </x:c>
      <x:c r="P22" s="19" t="n">
        <x:v>100</x:v>
      </x:c>
    </x:row>
    <x:row r="23" ht="22" customHeight="1">
      <x:c r="A23" s="1"/>
      <x:c r="B23" s="1"/>
      <x:c r="C23" s="4" t="str">
        <x:v>Other operating costs</x:v>
      </x:c>
      <x:c r="D23" s="20" t="n">
        <x:f>IF(COUNT(E23:P23)=12,SUM(E23:P23),"n.a.")</x:f>
        <x:v>2400</x:v>
      </x:c>
      <x:c r="E23" s="19" t="n">
        <x:v>200</x:v>
      </x:c>
      <x:c r="F23" s="19" t="n">
        <x:v>200</x:v>
      </x:c>
      <x:c r="G23" s="19" t="n">
        <x:v>200</x:v>
      </x:c>
      <x:c r="H23" s="19" t="n">
        <x:v>200</x:v>
      </x:c>
      <x:c r="I23" s="19" t="n">
        <x:v>200</x:v>
      </x:c>
      <x:c r="J23" s="19" t="n">
        <x:v>200</x:v>
      </x:c>
      <x:c r="K23" s="19" t="n">
        <x:v>200</x:v>
      </x:c>
      <x:c r="L23" s="19" t="n">
        <x:v>200</x:v>
      </x:c>
      <x:c r="M23" s="19" t="n">
        <x:v>200</x:v>
      </x:c>
      <x:c r="N23" s="19" t="n">
        <x:v>200</x:v>
      </x:c>
      <x:c r="O23" s="19" t="n">
        <x:v>200</x:v>
      </x:c>
      <x:c r="P23" s="19" t="n">
        <x:v>200</x:v>
      </x:c>
    </x:row>
    <x:row r="24" ht="22" customHeight="1">
      <x:c r="A24" s="1"/>
      <x:c r="B24" s="1"/>
      <x:c r="C24" s="25" t="str">
        <x:v>Operating costs</x:v>
      </x:c>
      <x:c r="D24" s="26" t="n">
        <x:f>IF(COUNT(E24:P24)=12,SUM(E24:P24),"n.a.")</x:f>
        <x:v>40200</x:v>
      </x:c>
      <x:c r="E24" s="26" t="n">
        <x:f>IF(E4="Ready",SUM(E18:E23),"n.a.")</x:f>
        <x:v>3350</x:v>
      </x:c>
      <x:c r="F24" s="26" t="n">
        <x:f>IF(F4="Ready",SUM(F18:F23),"n.a.")</x:f>
        <x:v>3350</x:v>
      </x:c>
      <x:c r="G24" s="26" t="n">
        <x:f>IF(G4="Ready",SUM(G18:G23),"n.a.")</x:f>
        <x:v>3350</x:v>
      </x:c>
      <x:c r="H24" s="26" t="n">
        <x:f>IF(H4="Ready",SUM(H18:H23),"n.a.")</x:f>
        <x:v>3350</x:v>
      </x:c>
      <x:c r="I24" s="26" t="n">
        <x:f>IF(I4="Ready",SUM(I18:I23),"n.a.")</x:f>
        <x:v>3350</x:v>
      </x:c>
      <x:c r="J24" s="26" t="n">
        <x:f>IF(J4="Ready",SUM(J18:J23),"n.a.")</x:f>
        <x:v>3350</x:v>
      </x:c>
      <x:c r="K24" s="26" t="n">
        <x:f>IF(K4="Ready",SUM(K18:K23),"n.a.")</x:f>
        <x:v>3350</x:v>
      </x:c>
      <x:c r="L24" s="26" t="n">
        <x:f>IF(L4="Ready",SUM(L18:L23),"n.a.")</x:f>
        <x:v>3350</x:v>
      </x:c>
      <x:c r="M24" s="26" t="n">
        <x:f>IF(M4="Ready",SUM(M18:M23),"n.a.")</x:f>
        <x:v>3350</x:v>
      </x:c>
      <x:c r="N24" s="26" t="n">
        <x:f>IF(N4="Ready",SUM(N18:N23),"n.a.")</x:f>
        <x:v>3350</x:v>
      </x:c>
      <x:c r="O24" s="26" t="n">
        <x:f>IF(O4="Ready",SUM(O18:O23),"n.a.")</x:f>
        <x:v>3350</x:v>
      </x:c>
      <x:c r="P24" s="26" t="n">
        <x:f>IF(P4="Ready",SUM(P18:P23),"n.a.")</x:f>
        <x:v>3350</x:v>
      </x:c>
    </x:row>
    <x:row r="25" ht="22" customHeight="1">
      <x:c r="A25" s="1"/>
      <x:c r="B25" s="1"/>
      <x:c r="C25" s="4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</x:row>
    <x:row r="26" ht="22" customHeight="1">
      <x:c r="A26" s="1"/>
      <x:c r="B26" s="1"/>
      <x:c r="C26" s="25" t="str">
        <x:v>EBITDA</x:v>
      </x:c>
      <x:c r="D26" s="26" t="n">
        <x:f>IF(COUNT(E26:P26)=12,SUM(E26:P26),"n.a.")</x:f>
        <x:v>37800</x:v>
      </x:c>
      <x:c r="E26" s="26" t="n">
        <x:f>IF(E4="Ready",E15-E24,"n.a.")</x:f>
        <x:v>3150</x:v>
      </x:c>
      <x:c r="F26" s="26" t="n">
        <x:f>IF(F4="Ready",F15-F24,"n.a.")</x:f>
        <x:v>3150</x:v>
      </x:c>
      <x:c r="G26" s="26" t="n">
        <x:f>IF(G4="Ready",G15-G24,"n.a.")</x:f>
        <x:v>3150</x:v>
      </x:c>
      <x:c r="H26" s="26" t="n">
        <x:f>IF(H4="Ready",H15-H24,"n.a.")</x:f>
        <x:v>3150</x:v>
      </x:c>
      <x:c r="I26" s="26" t="n">
        <x:f>IF(I4="Ready",I15-I24,"n.a.")</x:f>
        <x:v>3150</x:v>
      </x:c>
      <x:c r="J26" s="26" t="n">
        <x:f>IF(J4="Ready",J15-J24,"n.a.")</x:f>
        <x:v>3150</x:v>
      </x:c>
      <x:c r="K26" s="26" t="n">
        <x:f>IF(K4="Ready",K15-K24,"n.a.")</x:f>
        <x:v>3150</x:v>
      </x:c>
      <x:c r="L26" s="26" t="n">
        <x:f>IF(L4="Ready",L15-L24,"n.a.")</x:f>
        <x:v>3150</x:v>
      </x:c>
      <x:c r="M26" s="26" t="n">
        <x:f>IF(M4="Ready",M15-M24,"n.a.")</x:f>
        <x:v>3150</x:v>
      </x:c>
      <x:c r="N26" s="26" t="n">
        <x:f>IF(N4="Ready",N15-N24,"n.a.")</x:f>
        <x:v>3150</x:v>
      </x:c>
      <x:c r="O26" s="26" t="n">
        <x:f>IF(O4="Ready",O15-O24,"n.a.")</x:f>
        <x:v>3150</x:v>
      </x:c>
      <x:c r="P26" s="26" t="n">
        <x:f>IF(P4="Ready",P15-P24,"n.a.")</x:f>
        <x:v>3150</x:v>
      </x:c>
    </x:row>
    <x:row r="27" ht="22" customHeight="1">
      <x:c r="A27" s="1"/>
      <x:c r="B27" s="1"/>
      <x:c r="C27" s="4" t="str">
        <x:v>Depreciation</x:v>
      </x:c>
      <x:c r="D27" s="20" t="n">
        <x:f>IF(COUNT(E27:P27)=12,SUM(E27:P27),"n.a.")</x:f>
        <x:v>1200</x:v>
      </x:c>
      <x:c r="E27" s="19" t="n">
        <x:v>100</x:v>
      </x:c>
      <x:c r="F27" s="19" t="n">
        <x:v>100</x:v>
      </x:c>
      <x:c r="G27" s="19" t="n">
        <x:v>100</x:v>
      </x:c>
      <x:c r="H27" s="19" t="n">
        <x:v>100</x:v>
      </x:c>
      <x:c r="I27" s="19" t="n">
        <x:v>100</x:v>
      </x:c>
      <x:c r="J27" s="19" t="n">
        <x:v>100</x:v>
      </x:c>
      <x:c r="K27" s="19" t="n">
        <x:v>100</x:v>
      </x:c>
      <x:c r="L27" s="19" t="n">
        <x:v>100</x:v>
      </x:c>
      <x:c r="M27" s="19" t="n">
        <x:v>100</x:v>
      </x:c>
      <x:c r="N27" s="19" t="n">
        <x:v>100</x:v>
      </x:c>
      <x:c r="O27" s="19" t="n">
        <x:v>100</x:v>
      </x:c>
      <x:c r="P27" s="19" t="n">
        <x:v>100</x:v>
      </x:c>
    </x:row>
    <x:row r="28" ht="22" customHeight="1">
      <x:c r="A28" s="1"/>
      <x:c r="B28" s="1"/>
      <x:c r="C28" s="25" t="str">
        <x:v>Operating profit</x:v>
      </x:c>
      <x:c r="D28" s="26" t="n">
        <x:f>IF(COUNT(E28:P28)=12,SUM(E28:P28),"n.a.")</x:f>
        <x:v>36600</x:v>
      </x:c>
      <x:c r="E28" s="26" t="n">
        <x:f>IF(E4="Ready",E26-E27,"n.a.")</x:f>
        <x:v>3050</x:v>
      </x:c>
      <x:c r="F28" s="26" t="n">
        <x:f>IF(F4="Ready",F26-F27,"n.a.")</x:f>
        <x:v>3050</x:v>
      </x:c>
      <x:c r="G28" s="26" t="n">
        <x:f>IF(G4="Ready",G26-G27,"n.a.")</x:f>
        <x:v>3050</x:v>
      </x:c>
      <x:c r="H28" s="26" t="n">
        <x:f>IF(H4="Ready",H26-H27,"n.a.")</x:f>
        <x:v>3050</x:v>
      </x:c>
      <x:c r="I28" s="26" t="n">
        <x:f>IF(I4="Ready",I26-I27,"n.a.")</x:f>
        <x:v>3050</x:v>
      </x:c>
      <x:c r="J28" s="26" t="n">
        <x:f>IF(J4="Ready",J26-J27,"n.a.")</x:f>
        <x:v>3050</x:v>
      </x:c>
      <x:c r="K28" s="26" t="n">
        <x:f>IF(K4="Ready",K26-K27,"n.a.")</x:f>
        <x:v>3050</x:v>
      </x:c>
      <x:c r="L28" s="26" t="n">
        <x:f>IF(L4="Ready",L26-L27,"n.a.")</x:f>
        <x:v>3050</x:v>
      </x:c>
      <x:c r="M28" s="26" t="n">
        <x:f>IF(M4="Ready",M26-M27,"n.a.")</x:f>
        <x:v>3050</x:v>
      </x:c>
      <x:c r="N28" s="26" t="n">
        <x:f>IF(N4="Ready",N26-N27,"n.a.")</x:f>
        <x:v>3050</x:v>
      </x:c>
      <x:c r="O28" s="26" t="n">
        <x:f>IF(O4="Ready",O26-O27,"n.a.")</x:f>
        <x:v>3050</x:v>
      </x:c>
      <x:c r="P28" s="26" t="n">
        <x:f>IF(P4="Ready",P26-P27,"n.a.")</x:f>
        <x:v>3050</x:v>
      </x:c>
    </x:row>
    <x:row r="29" ht="22" customHeight="1">
      <x:c r="A29" s="1"/>
      <x:c r="B29" s="1"/>
      <x:c r="C29" s="4" t="str">
        <x:v>Interest expense</x:v>
      </x:c>
      <x:c r="D29" s="20" t="n">
        <x:f>IF(COUNT(E29:P29)=12,SUM(E29:P29),"n.a.")</x:f>
        <x:v>600</x:v>
      </x:c>
      <x:c r="E29" s="19" t="n">
        <x:v>50</x:v>
      </x:c>
      <x:c r="F29" s="19" t="n">
        <x:v>50</x:v>
      </x:c>
      <x:c r="G29" s="19" t="n">
        <x:v>50</x:v>
      </x:c>
      <x:c r="H29" s="19" t="n">
        <x:v>50</x:v>
      </x:c>
      <x:c r="I29" s="19" t="n">
        <x:v>50</x:v>
      </x:c>
      <x:c r="J29" s="19" t="n">
        <x:v>50</x:v>
      </x:c>
      <x:c r="K29" s="19" t="n">
        <x:v>50</x:v>
      </x:c>
      <x:c r="L29" s="19" t="n">
        <x:v>50</x:v>
      </x:c>
      <x:c r="M29" s="19" t="n">
        <x:v>50</x:v>
      </x:c>
      <x:c r="N29" s="19" t="n">
        <x:v>50</x:v>
      </x:c>
      <x:c r="O29" s="19" t="n">
        <x:v>50</x:v>
      </x:c>
      <x:c r="P29" s="19" t="n">
        <x:v>50</x:v>
      </x:c>
    </x:row>
    <x:row r="30" ht="22" customHeight="1">
      <x:c r="A30" s="1"/>
      <x:c r="B30" s="1"/>
      <x:c r="C30" s="25" t="str">
        <x:v>Pretax profit</x:v>
      </x:c>
      <x:c r="D30" s="26" t="n">
        <x:f>IF(COUNT(E30:P30)=12,SUM(E30:P30),"n.a.")</x:f>
        <x:v>36000</x:v>
      </x:c>
      <x:c r="E30" s="26" t="n">
        <x:f>IF(E4="Ready",E28-E29,"n.a.")</x:f>
        <x:v>3000</x:v>
      </x:c>
      <x:c r="F30" s="26" t="n">
        <x:f>IF(F4="Ready",F28-F29,"n.a.")</x:f>
        <x:v>3000</x:v>
      </x:c>
      <x:c r="G30" s="26" t="n">
        <x:f>IF(G4="Ready",G28-G29,"n.a.")</x:f>
        <x:v>3000</x:v>
      </x:c>
      <x:c r="H30" s="26" t="n">
        <x:f>IF(H4="Ready",H28-H29,"n.a.")</x:f>
        <x:v>3000</x:v>
      </x:c>
      <x:c r="I30" s="26" t="n">
        <x:f>IF(I4="Ready",I28-I29,"n.a.")</x:f>
        <x:v>3000</x:v>
      </x:c>
      <x:c r="J30" s="26" t="n">
        <x:f>IF(J4="Ready",J28-J29,"n.a.")</x:f>
        <x:v>3000</x:v>
      </x:c>
      <x:c r="K30" s="26" t="n">
        <x:f>IF(K4="Ready",K28-K29,"n.a.")</x:f>
        <x:v>3000</x:v>
      </x:c>
      <x:c r="L30" s="26" t="n">
        <x:f>IF(L4="Ready",L28-L29,"n.a.")</x:f>
        <x:v>3000</x:v>
      </x:c>
      <x:c r="M30" s="26" t="n">
        <x:f>IF(M4="Ready",M28-M29,"n.a.")</x:f>
        <x:v>3000</x:v>
      </x:c>
      <x:c r="N30" s="26" t="n">
        <x:f>IF(N4="Ready",N28-N29,"n.a.")</x:f>
        <x:v>3000</x:v>
      </x:c>
      <x:c r="O30" s="26" t="n">
        <x:f>IF(O4="Ready",O28-O29,"n.a.")</x:f>
        <x:v>3000</x:v>
      </x:c>
      <x:c r="P30" s="26" t="n">
        <x:f>IF(P4="Ready",P28-P29,"n.a.")</x:f>
        <x:v>3000</x:v>
      </x:c>
    </x:row>
    <x:row r="31" ht="22" customHeight="1">
      <x:c r="A31" s="1"/>
      <x:c r="B31" s="1"/>
      <x:c r="C31" s="4" t="str">
        <x:v>Income tax expense entered</x:v>
      </x:c>
      <x:c r="D31" s="20" t="n">
        <x:f>IF(COUNT(E31:P31)=12,SUM(E31:P31),"n.a.")</x:f>
        <x:v>3600</x:v>
      </x:c>
      <x:c r="E31" s="19" t="n">
        <x:v>300</x:v>
      </x:c>
      <x:c r="F31" s="19" t="n">
        <x:v>300</x:v>
      </x:c>
      <x:c r="G31" s="19" t="n">
        <x:v>300</x:v>
      </x:c>
      <x:c r="H31" s="19" t="n">
        <x:v>300</x:v>
      </x:c>
      <x:c r="I31" s="19" t="n">
        <x:v>300</x:v>
      </x:c>
      <x:c r="J31" s="19" t="n">
        <x:v>300</x:v>
      </x:c>
      <x:c r="K31" s="19" t="n">
        <x:v>300</x:v>
      </x:c>
      <x:c r="L31" s="19" t="n">
        <x:v>300</x:v>
      </x:c>
      <x:c r="M31" s="19" t="n">
        <x:v>300</x:v>
      </x:c>
      <x:c r="N31" s="19" t="n">
        <x:v>300</x:v>
      </x:c>
      <x:c r="O31" s="19" t="n">
        <x:v>300</x:v>
      </x:c>
      <x:c r="P31" s="19" t="n">
        <x:v>300</x:v>
      </x:c>
    </x:row>
    <x:row r="32" ht="22" customHeight="1">
      <x:c r="A32" s="1"/>
      <x:c r="B32" s="1"/>
      <x:c r="C32" s="25" t="str">
        <x:v>Net profit</x:v>
      </x:c>
      <x:c r="D32" s="26" t="n">
        <x:f>IF(COUNT(E32:P32)=12,SUM(E32:P32),"n.a.")</x:f>
        <x:v>32400</x:v>
      </x:c>
      <x:c r="E32" s="26" t="n">
        <x:f>IF(E4="Ready",E30-E31,"n.a.")</x:f>
        <x:v>2700</x:v>
      </x:c>
      <x:c r="F32" s="26" t="n">
        <x:f>IF(F4="Ready",F30-F31,"n.a.")</x:f>
        <x:v>2700</x:v>
      </x:c>
      <x:c r="G32" s="26" t="n">
        <x:f>IF(G4="Ready",G30-G31,"n.a.")</x:f>
        <x:v>2700</x:v>
      </x:c>
      <x:c r="H32" s="26" t="n">
        <x:f>IF(H4="Ready",H30-H31,"n.a.")</x:f>
        <x:v>2700</x:v>
      </x:c>
      <x:c r="I32" s="26" t="n">
        <x:f>IF(I4="Ready",I30-I31,"n.a.")</x:f>
        <x:v>2700</x:v>
      </x:c>
      <x:c r="J32" s="26" t="n">
        <x:f>IF(J4="Ready",J30-J31,"n.a.")</x:f>
        <x:v>2700</x:v>
      </x:c>
      <x:c r="K32" s="26" t="n">
        <x:f>IF(K4="Ready",K30-K31,"n.a.")</x:f>
        <x:v>2700</x:v>
      </x:c>
      <x:c r="L32" s="26" t="n">
        <x:f>IF(L4="Ready",L30-L31,"n.a.")</x:f>
        <x:v>2700</x:v>
      </x:c>
      <x:c r="M32" s="26" t="n">
        <x:f>IF(M4="Ready",M30-M31,"n.a.")</x:f>
        <x:v>2700</x:v>
      </x:c>
      <x:c r="N32" s="26" t="n">
        <x:f>IF(N4="Ready",N30-N31,"n.a.")</x:f>
        <x:v>2700</x:v>
      </x:c>
      <x:c r="O32" s="26" t="n">
        <x:f>IF(O4="Ready",O30-O31,"n.a.")</x:f>
        <x:v>2700</x:v>
      </x:c>
      <x:c r="P32" s="26" t="n">
        <x:f>IF(P4="Ready",P30-P31,"n.a.")</x:f>
        <x:v>2700</x:v>
      </x:c>
    </x:row>
    <x:row r="33" ht="22" customHeight="1">
      <x:c r="A33" s="1"/>
      <x:c r="B33" s="1"/>
      <x:c r="C33" s="4" t="str">
        <x:v>Net margin</x:v>
      </x:c>
      <x:c r="D33" s="22" t="n">
        <x:f>IF(AND(ISNUMBER(D9),D9&lt;&gt;0,ISNUMBER(D32)),D32/D9,"n.a.")</x:f>
        <x:v>0.2571428571428571</x:v>
      </x:c>
      <x:c r="E33" s="22" t="n">
        <x:f>IF(E4="Ready",IF(E9=0,"n.a.",E32/E9),"n.a.")</x:f>
        <x:v>0.2571428571428571</x:v>
      </x:c>
      <x:c r="F33" s="22" t="n">
        <x:f>IF(F4="Ready",IF(F9=0,"n.a.",F32/F9),"n.a.")</x:f>
        <x:v>0.2571428571428571</x:v>
      </x:c>
      <x:c r="G33" s="22" t="n">
        <x:f>IF(G4="Ready",IF(G9=0,"n.a.",G32/G9),"n.a.")</x:f>
        <x:v>0.2571428571428571</x:v>
      </x:c>
      <x:c r="H33" s="22" t="n">
        <x:f>IF(H4="Ready",IF(H9=0,"n.a.",H32/H9),"n.a.")</x:f>
        <x:v>0.2571428571428571</x:v>
      </x:c>
      <x:c r="I33" s="22" t="n">
        <x:f>IF(I4="Ready",IF(I9=0,"n.a.",I32/I9),"n.a.")</x:f>
        <x:v>0.2571428571428571</x:v>
      </x:c>
      <x:c r="J33" s="22" t="n">
        <x:f>IF(J4="Ready",IF(J9=0,"n.a.",J32/J9),"n.a.")</x:f>
        <x:v>0.2571428571428571</x:v>
      </x:c>
      <x:c r="K33" s="22" t="n">
        <x:f>IF(K4="Ready",IF(K9=0,"n.a.",K32/K9),"n.a.")</x:f>
        <x:v>0.2571428571428571</x:v>
      </x:c>
      <x:c r="L33" s="22" t="n">
        <x:f>IF(L4="Ready",IF(L9=0,"n.a.",L32/L9),"n.a.")</x:f>
        <x:v>0.2571428571428571</x:v>
      </x:c>
      <x:c r="M33" s="22" t="n">
        <x:f>IF(M4="Ready",IF(M9=0,"n.a.",M32/M9),"n.a.")</x:f>
        <x:v>0.2571428571428571</x:v>
      </x:c>
      <x:c r="N33" s="22" t="n">
        <x:f>IF(N4="Ready",IF(N9=0,"n.a.",N32/N9),"n.a.")</x:f>
        <x:v>0.2571428571428571</x:v>
      </x:c>
      <x:c r="O33" s="22" t="n">
        <x:f>IF(O4="Ready",IF(O9=0,"n.a.",O32/O9),"n.a.")</x:f>
        <x:v>0.2571428571428571</x:v>
      </x:c>
      <x:c r="P33" s="22" t="n">
        <x:f>IF(P4="Ready",IF(P9=0,"n.a.",P32/P9),"n.a.")</x:f>
        <x:v>0.2571428571428571</x:v>
      </x:c>
    </x:row>
    <x:row r="34" ht="22" customHeight="1">
      <x:c r="A34" s="1"/>
      <x:c r="B34" s="1"/>
      <x:c r="C34" s="4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</x:row>
    <x:row r="35" ht="22" customHeight="1">
      <x:c r="A35" s="1"/>
      <x:c r="B35" s="1"/>
      <x:c r="C35" s="4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</x:row>
    <x:row r="36" ht="22" customHeight="1">
      <x:c r="A36" s="1"/>
      <x:c r="B36" s="1"/>
      <x:c r="C36" s="4" t="str">
        <x:v>Expense inputs are positive. Revenue is earned, not necessarily collected.</x:v>
      </x:c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</x:row>
    <x:row r="37" ht="22" customHeight="1">
      <x:c r="A37" s="1"/>
      <x:c r="B37" s="1"/>
      <x:c r="C37" s="4" t="str">
        <x:v>Use the same accounting basis for all months. Tax is entered, not estimated.</x:v>
      </x:c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</x:row>
    <x:row r="38" ht="22" customHeight="1">
      <x:c r="A38" s="1"/>
      <x:c r="B38" s="1"/>
      <x:c r="C38" s="4" t="str">
        <x:v>Blue numbers are editable. Blank or negative required inputs make results unavailable.</x:v>
      </x:c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</x:row>
    <x:row r="39" ht="22" customHeight="1">
      <x:c r="A39" s="1"/>
      <x:c r="B39" s="1"/>
      <x:c r="C39" s="4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</x:row>
    <x:row r="40" ht="22" customHeight="1">
      <x:c r="A40" s="1"/>
      <x:c r="B40" s="1"/>
      <x:c r="C40" s="4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</x:row>
  </x:sheetData>
  <x:dataValidations count="13">
    <x:dataValidation type="decimal" operator="between" sqref="E6:P6">
      <x:formula1>0</x:formula1>
      <x:formula2>1000000000000</x:formula2>
    </x:dataValidation>
    <x:dataValidation type="decimal" operator="between" sqref="E7:P7">
      <x:formula1>0</x:formula1>
      <x:formula2>1000000000000</x:formula2>
    </x:dataValidation>
    <x:dataValidation type="decimal" operator="between" sqref="E11:P11">
      <x:formula1>0</x:formula1>
      <x:formula2>1000000000000</x:formula2>
    </x:dataValidation>
    <x:dataValidation type="decimal" operator="between" sqref="E12:P12">
      <x:formula1>0</x:formula1>
      <x:formula2>1000000000000</x:formula2>
    </x:dataValidation>
    <x:dataValidation type="decimal" operator="between" sqref="E18:P18">
      <x:formula1>0</x:formula1>
      <x:formula2>1000000000000</x:formula2>
    </x:dataValidation>
    <x:dataValidation type="decimal" operator="between" sqref="E19:P19">
      <x:formula1>0</x:formula1>
      <x:formula2>1000000000000</x:formula2>
    </x:dataValidation>
    <x:dataValidation type="decimal" operator="between" sqref="E20:P20">
      <x:formula1>0</x:formula1>
      <x:formula2>1000000000000</x:formula2>
    </x:dataValidation>
    <x:dataValidation type="decimal" operator="between" sqref="E21:P21">
      <x:formula1>0</x:formula1>
      <x:formula2>1000000000000</x:formula2>
    </x:dataValidation>
    <x:dataValidation type="decimal" operator="between" sqref="E22:P22">
      <x:formula1>0</x:formula1>
      <x:formula2>1000000000000</x:formula2>
    </x:dataValidation>
    <x:dataValidation type="decimal" operator="between" sqref="E23:P23">
      <x:formula1>0</x:formula1>
      <x:formula2>1000000000000</x:formula2>
    </x:dataValidation>
    <x:dataValidation type="decimal" operator="between" sqref="E27:P27">
      <x:formula1>0</x:formula1>
      <x:formula2>1000000000000</x:formula2>
    </x:dataValidation>
    <x:dataValidation type="decimal" operator="between" sqref="E29:P29">
      <x:formula1>0</x:formula1>
      <x:formula2>1000000000000</x:formula2>
    </x:dataValidation>
    <x:dataValidation type="decimal" operator="between" sqref="E31:P31">
      <x:formula1>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b8013352226943ae"/>
</x:worksheet>
</file>