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aff0bbbe24c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alance sheet" sheetId="1" r:id="R7f23ba4f1f4a42e8"/>
  </x:sheets>
</x:workbook>
</file>

<file path=xl/comments1.xml><?xml version="1.0" encoding="utf-8"?>
<x:comments xmlns:x="http://schemas.openxmlformats.org/spreadsheetml/2006/main">
  <x:authors>
    <x:author/>
  </x:authors>
  <x:commentList>
    <x:comment ref="D7" authorId="0">
      <x:text>
        <x:r>
          <x:t>All numeric example inputs are invented by AllMarkets. Financial statement definitions: SEC Beginners Guide to Financial Statements, https://www.sec.gov/reportspubs/investor-publications/investorpubsbegfinstmtguidehtm.html. The definitions source does not supply these illustrative amounts.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(#,##0);&quot;-&quot;"/>
    <x:numFmt numFmtId="201" formatCode="mmm d, yyyy"/>
    <x:numFmt numFmtId="202" formatCode="0.00;(0.00);0.00"/>
  </x:numFmts>
  <x:fonts count="8">
    <x:font>
      <x:sz val="11"/>
      <x:name val="Carlito"/>
    </x:font>
    <x:font>
      <x:sz val="10"/>
      <x:color rgb="FF183247"/>
      <x:name val="Arial"/>
    </x:font>
    <x:font>
      <x:b/>
      <x:sz val="15"/>
      <x:color rgb="FF17364D"/>
      <x:name val="Arial"/>
    </x:font>
    <x:font>
      <x:i/>
      <x:sz val="10"/>
      <x:color rgb="FF183247"/>
      <x:name val="Arial"/>
    </x:font>
    <x:font>
      <x:sz val="10"/>
      <x:color rgb="FF0000FF"/>
      <x:name val="Arial"/>
    </x:font>
    <x:font>
      <x:sz val="10"/>
      <x:color rgb="FF000000"/>
      <x:name val="Arial"/>
    </x:font>
    <x:font>
      <x:b/>
      <x:sz val="10"/>
      <x:color rgb="FF183247"/>
      <x:name val="Arial"/>
    </x:font>
    <x:font>
      <x:b/>
      <x:sz val="10"/>
      <x:color rgb="FF00000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FFF2CC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8BA3B3"/>
      </x:top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0" fontId="1" fillId="2" borderId="0" xfId="0" applyNumberFormat="1" applyFont="1" applyFill="1" applyBorder="1" applyAlignment="1">
      <x:alignment horizontal="right" vertical="center"/>
    </x:xf>
    <x:xf numFmtId="200" fontId="4" fillId="2" borderId="0" xfId="0" applyNumberFormat="1" applyFont="1" applyFill="1" applyBorder="1" applyAlignment="1">
      <x:alignment horizontal="right" vertical="center"/>
    </x:xf>
    <x:xf numFmtId="200" fontId="5" fillId="0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horizontal="right" vertical="center"/>
    </x:xf>
    <x:xf numFmtId="200" fontId="6" fillId="0" borderId="0" xfId="0" applyNumberFormat="1" applyFont="1" applyFill="1" applyBorder="1" applyAlignment="1">
      <x:alignment horizontal="right" vertical="center"/>
    </x:xf>
    <x:xf numFmtId="0" fontId="6" fillId="0" borderId="1" xfId="0" applyNumberFormat="1" applyFont="1" applyFill="1" applyBorder="1" applyAlignment="1">
      <x:alignment vertical="center"/>
    </x:xf>
    <x:xf numFmtId="200" fontId="7" fillId="0" borderId="1" xfId="0" applyNumberFormat="1" applyFont="1" applyFill="1" applyBorder="1" applyAlignment="1">
      <x:alignment horizontal="right" vertical="center"/>
    </x:xf>
    <x:xf numFmtId="200" fontId="6" fillId="0" borderId="1" xfId="0" applyNumberFormat="1" applyFont="1" applyFill="1" applyBorder="1" applyAlignment="1">
      <x:alignment horizontal="right" vertical="center"/>
    </x:xf>
    <x:xf numFmtId="202" fontId="7" fillId="0" borderId="1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">
    <x:dxf>
      <x:font>
        <x:b/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422f5146f748de" /><Relationship Type="http://schemas.openxmlformats.org/officeDocument/2006/relationships/theme" Target="/xl/theme/theme1.xml" Id="R7c702bc4a11f4579" /><Relationship Type="http://schemas.openxmlformats.org/officeDocument/2006/relationships/sharedStrings" Target="/xl/sharedStrings.xml" Id="R175db446cc3a41a5" /><Relationship Type="http://schemas.openxmlformats.org/officeDocument/2006/relationships/worksheet" Target="/xl/worksheets/sheet1.xml" Id="R7f23ba4f1f4a42e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758d0ce6575a4747" /><Relationship Type="http://schemas.openxmlformats.org/officeDocument/2006/relationships/vmlDrawing" Target="/xl/drawings/vmldrawing.vml" Id="R8c68f964626548a8" /></Relationships>
</file>

<file path=xl/worksheets/sheet1.xml><?xml version="1.0" encoding="utf-8"?>
<x:worksheet xmlns:x="http://schemas.openxmlformats.org/spreadsheetml/2006/main">
  <x:sheetPr>
    <x:tabColor rgb="FF17364D"/>
  </x:sheetPr>
  <x:sheetViews>
    <x:sheetView showGridLines="0" workbookViewId="0"/>
  </x:sheetViews>
  <x:sheetFormatPr defaultRowHeight="15"/>
  <x:cols>
    <x:col min="1" max="1" width="2" hidden="0" customWidth="1"/>
    <x:col min="2" max="2" width="2" hidden="0" customWidth="1"/>
    <x:col min="3" max="3" width="36" hidden="0" customWidth="1"/>
    <x:col min="4" max="4" width="20" hidden="0" customWidth="1"/>
    <x:col min="5" max="5" width="20" hidden="0" customWidth="1"/>
    <x:col min="6" max="6" width="20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1"/>
      <x:c r="B1" s="1"/>
      <x:c r="C1" s="4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</x:row>
    <x:row r="2" ht="22" customHeight="1">
      <x:c r="A2" s="1"/>
      <x:c r="B2" s="1"/>
      <x:c r="C2" s="6" t="str">
        <x:v>Balance sheet comparison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</x:row>
    <x:row r="3" ht="27" customHeight="1">
      <x:c r="A3" s="1"/>
      <x:c r="B3" s="1"/>
      <x:c r="C3" s="7" t="str">
        <x:v>Illustrative example in USD. Replace blue inputs before use.</x:v>
      </x:c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  <x:c r="P3" s="5"/>
    </x:row>
    <x:row r="4" ht="22" customHeight="1">
      <x:c r="A4" s="1"/>
      <x:c r="B4" s="1"/>
      <x:c r="C4" s="4"/>
      <x:c r="D4" s="11" t="str">
        <x:f>IF(AND(COUNT(D7,D8,D9,D10,D13,D14,D17,D21,D22,D23,D26,D29,D30)=13,MIN(D7,D8,D9,D10,D13,D14,D17,D21,D22,D23,D26,D29)&gt;=0,D14&lt;=D13),"Ready","Check inputs")</x:f>
        <x:v>Ready</x:v>
      </x:c>
      <x:c r="E4" s="11" t="str">
        <x:f>IF(AND(COUNT(E7,E8,E9,E10,E13,E14,E17,E21,E22,E23,E26,E29,E30)=13,MIN(E7,E8,E9,E10,E13,E14,E17,E21,E22,E23,E26,E29)&gt;=0,E14&lt;=E13),"Ready","Check inputs")</x:f>
        <x:v>Ready</x:v>
      </x:c>
      <x:c r="F4" s="5"/>
      <x:c r="G4" s="5"/>
      <x:c r="H4" s="5"/>
      <x:c r="I4" s="5"/>
      <x:c r="J4" s="5"/>
      <x:c r="K4" s="5"/>
      <x:c r="L4" s="5"/>
      <x:c r="M4" s="5"/>
      <x:c r="N4" s="5"/>
      <x:c r="O4" s="5"/>
      <x:c r="P4" s="5"/>
    </x:row>
    <x:row r="5" ht="22" customHeight="1">
      <x:c r="A5" s="1"/>
      <x:c r="B5" s="1"/>
      <x:c r="C5" s="4"/>
      <x:c r="D5" s="8" t="d">
        <x:v>2025-12-31T00:00:00.000Z</x:v>
      </x:c>
      <x:c r="E5" s="8" t="d">
        <x:v>2026-12-31T00:00:00.000Z</x:v>
      </x:c>
      <x:c r="F5" s="5" t="str">
        <x:v>Change</x:v>
      </x:c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2" customHeight="1">
      <x:c r="A6" s="1"/>
      <x:c r="B6" s="1"/>
      <x:c r="C6" s="4"/>
      <x:c r="D6" s="5"/>
      <x:c r="E6" s="5"/>
      <x:c r="F6" s="5"/>
      <x:c r="G6" s="5"/>
      <x:c r="H6" s="5"/>
      <x:c r="I6" s="5"/>
      <x:c r="J6" s="5"/>
      <x:c r="K6" s="5"/>
      <x:c r="L6" s="5"/>
      <x:c r="M6" s="5"/>
      <x:c r="N6" s="5"/>
      <x:c r="O6" s="5"/>
      <x:c r="P6" s="5"/>
    </x:row>
    <x:row r="7" ht="22" customHeight="1">
      <x:c r="A7" s="1"/>
      <x:c r="B7" s="1"/>
      <x:c r="C7" s="4" t="str">
        <x:v>Cash</x:v>
      </x:c>
      <x:c r="D7" s="10" t="n">
        <x:v>10000</x:v>
      </x:c>
      <x:c r="E7" s="10" t="n">
        <x:v>12000</x:v>
      </x:c>
      <x:c r="F7" s="11" t="n">
        <x:f>IF(AND(ISNUMBER(D7),ISNUMBER(E7)),E7-D7,"n.a.")</x:f>
        <x:v>2000</x:v>
      </x:c>
      <x:c r="G7" s="5"/>
      <x:c r="H7" s="5"/>
      <x:c r="I7" s="5"/>
      <x:c r="J7" s="5"/>
      <x:c r="K7" s="5"/>
      <x:c r="L7" s="5"/>
      <x:c r="M7" s="5"/>
      <x:c r="N7" s="5"/>
      <x:c r="O7" s="5"/>
      <x:c r="P7" s="5"/>
    </x:row>
    <x:row r="8" ht="22" customHeight="1">
      <x:c r="A8" s="1"/>
      <x:c r="B8" s="1"/>
      <x:c r="C8" s="4" t="str">
        <x:v>Accounts receivable</x:v>
      </x:c>
      <x:c r="D8" s="10" t="n">
        <x:v>2000</x:v>
      </x:c>
      <x:c r="E8" s="10" t="n">
        <x:v>3000</x:v>
      </x:c>
      <x:c r="F8" s="11" t="n">
        <x:f>IF(AND(ISNUMBER(D8),ISNUMBER(E8)),E8-D8,"n.a.")</x:f>
        <x:v>1000</x:v>
      </x:c>
      <x:c r="G8" s="5"/>
      <x:c r="H8" s="5"/>
      <x:c r="I8" s="5"/>
      <x:c r="J8" s="5"/>
      <x:c r="K8" s="5"/>
      <x:c r="L8" s="5"/>
      <x:c r="M8" s="5"/>
      <x:c r="N8" s="5"/>
      <x:c r="O8" s="5"/>
      <x:c r="P8" s="5"/>
    </x:row>
    <x:row r="9" ht="22" customHeight="1">
      <x:c r="A9" s="1"/>
      <x:c r="B9" s="1"/>
      <x:c r="C9" s="4" t="str">
        <x:v>Inventory</x:v>
      </x:c>
      <x:c r="D9" s="10" t="n">
        <x:v>0</x:v>
      </x:c>
      <x:c r="E9" s="10" t="n">
        <x:v>0</x:v>
      </x:c>
      <x:c r="F9" s="11" t="n">
        <x:f>IF(AND(ISNUMBER(D9),ISNUMBER(E9)),E9-D9,"n.a.")</x:f>
        <x:v>0</x:v>
      </x:c>
      <x:c r="G9" s="5"/>
      <x:c r="H9" s="5"/>
      <x:c r="I9" s="5"/>
      <x:c r="J9" s="5"/>
      <x:c r="K9" s="5"/>
      <x:c r="L9" s="5"/>
      <x:c r="M9" s="5"/>
      <x:c r="N9" s="5"/>
      <x:c r="O9" s="5"/>
      <x:c r="P9" s="5"/>
    </x:row>
    <x:row r="10" ht="22" customHeight="1">
      <x:c r="A10" s="1"/>
      <x:c r="B10" s="1"/>
      <x:c r="C10" s="4" t="str">
        <x:v>Other current assets</x:v>
      </x:c>
      <x:c r="D10" s="10" t="n">
        <x:v>500</x:v>
      </x:c>
      <x:c r="E10" s="10" t="n">
        <x:v>500</x:v>
      </x:c>
      <x:c r="F10" s="11" t="n">
        <x:f>IF(AND(ISNUMBER(D10),ISNUMBER(E10)),E10-D10,"n.a.")</x:f>
        <x:v>0</x:v>
      </x:c>
      <x:c r="G10" s="5"/>
      <x:c r="H10" s="5"/>
      <x:c r="I10" s="5"/>
      <x:c r="J10" s="5"/>
      <x:c r="K10" s="5"/>
      <x:c r="L10" s="5"/>
      <x:c r="M10" s="5"/>
      <x:c r="N10" s="5"/>
      <x:c r="O10" s="5"/>
      <x:c r="P10" s="5"/>
    </x:row>
    <x:row r="11" ht="22" customHeight="1">
      <x:c r="A11" s="1"/>
      <x:c r="B11" s="1"/>
      <x:c r="C11" s="15" t="str">
        <x:v>Current assets</x:v>
      </x:c>
      <x:c r="D11" s="16" t="n">
        <x:f>IF(D4="Ready",SUM(D7:D10),"n.a.")</x:f>
        <x:v>12500</x:v>
      </x:c>
      <x:c r="E11" s="16" t="n">
        <x:f>IF(E4="Ready",SUM(E7:E10),"n.a.")</x:f>
        <x:v>15500</x:v>
      </x:c>
      <x:c r="F11" s="16" t="n">
        <x:f>IF(AND(ISNUMBER(D11),ISNUMBER(E11)),E11-D11,"n.a.")</x:f>
        <x:v>3000</x:v>
      </x:c>
      <x:c r="G11" s="17"/>
      <x:c r="H11" s="17"/>
      <x:c r="I11" s="17"/>
      <x:c r="J11" s="17"/>
      <x:c r="K11" s="17"/>
      <x:c r="L11" s="17"/>
      <x:c r="M11" s="17"/>
      <x:c r="N11" s="17"/>
      <x:c r="O11" s="17"/>
      <x:c r="P11" s="17"/>
    </x:row>
    <x:row r="12" ht="22" customHeight="1">
      <x:c r="A12" s="1"/>
      <x:c r="B12" s="1"/>
      <x:c r="C12" s="4"/>
      <x:c r="D12" s="5"/>
      <x:c r="E12" s="5"/>
      <x:c r="F12" s="5"/>
      <x:c r="G12" s="5"/>
      <x:c r="H12" s="5"/>
      <x:c r="I12" s="5"/>
      <x:c r="J12" s="5"/>
      <x:c r="K12" s="5"/>
      <x:c r="L12" s="5"/>
      <x:c r="M12" s="5"/>
      <x:c r="N12" s="5"/>
      <x:c r="O12" s="5"/>
      <x:c r="P12" s="5"/>
    </x:row>
    <x:row r="13" ht="22" customHeight="1">
      <x:c r="A13" s="1"/>
      <x:c r="B13" s="1"/>
      <x:c r="C13" s="4" t="str">
        <x:v>Fixed assets at cost</x:v>
      </x:c>
      <x:c r="D13" s="10" t="n">
        <x:v>7000</x:v>
      </x:c>
      <x:c r="E13" s="10" t="n">
        <x:v>9000</x:v>
      </x:c>
      <x:c r="F13" s="11" t="n">
        <x:f>IF(AND(ISNUMBER(D13),ISNUMBER(E13)),E13-D13,"n.a.")</x:f>
        <x:v>2000</x:v>
      </x:c>
      <x:c r="G13" s="5"/>
      <x:c r="H13" s="5"/>
      <x:c r="I13" s="5"/>
      <x:c r="J13" s="5"/>
      <x:c r="K13" s="5"/>
      <x:c r="L13" s="5"/>
      <x:c r="M13" s="5"/>
      <x:c r="N13" s="5"/>
      <x:c r="O13" s="5"/>
      <x:c r="P13" s="5"/>
    </x:row>
    <x:row r="14" ht="22" customHeight="1">
      <x:c r="A14" s="1"/>
      <x:c r="B14" s="1"/>
      <x:c r="C14" s="4" t="str">
        <x:v>Accumulated depreciation</x:v>
      </x:c>
      <x:c r="D14" s="10" t="n">
        <x:v>2000</x:v>
      </x:c>
      <x:c r="E14" s="10" t="n">
        <x:v>3000</x:v>
      </x:c>
      <x:c r="F14" s="11" t="n">
        <x:f>IF(AND(ISNUMBER(D14),ISNUMBER(E14)),E14-D14,"n.a.")</x:f>
        <x:v>1000</x:v>
      </x:c>
      <x:c r="G14" s="5"/>
      <x:c r="H14" s="5"/>
      <x:c r="I14" s="5"/>
      <x:c r="J14" s="5"/>
      <x:c r="K14" s="5"/>
      <x:c r="L14" s="5"/>
      <x:c r="M14" s="5"/>
      <x:c r="N14" s="5"/>
      <x:c r="O14" s="5"/>
      <x:c r="P14" s="5"/>
    </x:row>
    <x:row r="15" ht="22" customHeight="1">
      <x:c r="A15" s="1"/>
      <x:c r="B15" s="1"/>
      <x:c r="C15" s="15" t="str">
        <x:v>Net fixed assets</x:v>
      </x:c>
      <x:c r="D15" s="16" t="n">
        <x:f>IF(D4="Ready",D13-D14,"n.a.")</x:f>
        <x:v>5000</x:v>
      </x:c>
      <x:c r="E15" s="16" t="n">
        <x:f>IF(E4="Ready",E13-E14,"n.a.")</x:f>
        <x:v>6000</x:v>
      </x:c>
      <x:c r="F15" s="16" t="n">
        <x:f>IF(AND(ISNUMBER(D15),ISNUMBER(E15)),E15-D15,"n.a.")</x:f>
        <x:v>1000</x:v>
      </x:c>
      <x:c r="G15" s="17"/>
      <x:c r="H15" s="17"/>
      <x:c r="I15" s="17"/>
      <x:c r="J15" s="17"/>
      <x:c r="K15" s="17"/>
      <x:c r="L15" s="17"/>
      <x:c r="M15" s="17"/>
      <x:c r="N15" s="17"/>
      <x:c r="O15" s="17"/>
      <x:c r="P15" s="17"/>
    </x:row>
    <x:row r="16" ht="22" customHeight="1">
      <x:c r="A16" s="1"/>
      <x:c r="B16" s="1"/>
      <x:c r="C16" s="4"/>
      <x:c r="D16" s="5"/>
      <x:c r="E16" s="5"/>
      <x:c r="F16" s="5"/>
      <x:c r="G16" s="5"/>
      <x:c r="H16" s="5"/>
      <x:c r="I16" s="5"/>
      <x:c r="J16" s="5"/>
      <x:c r="K16" s="5"/>
      <x:c r="L16" s="5"/>
      <x:c r="M16" s="5"/>
      <x:c r="N16" s="5"/>
      <x:c r="O16" s="5"/>
      <x:c r="P16" s="5"/>
    </x:row>
    <x:row r="17" ht="22" customHeight="1">
      <x:c r="A17" s="1"/>
      <x:c r="B17" s="1"/>
      <x:c r="C17" s="4" t="str">
        <x:v>Other non-current assets</x:v>
      </x:c>
      <x:c r="D17" s="10" t="n">
        <x:v>0</x:v>
      </x:c>
      <x:c r="E17" s="10" t="n">
        <x:v>0</x:v>
      </x:c>
      <x:c r="F17" s="11" t="n">
        <x:f>IF(AND(ISNUMBER(D17),ISNUMBER(E17)),E17-D17,"n.a.")</x:f>
        <x:v>0</x:v>
      </x:c>
      <x:c r="G17" s="5"/>
      <x:c r="H17" s="5"/>
      <x:c r="I17" s="5"/>
      <x:c r="J17" s="5"/>
      <x:c r="K17" s="5"/>
      <x:c r="L17" s="5"/>
      <x:c r="M17" s="5"/>
      <x:c r="N17" s="5"/>
      <x:c r="O17" s="5"/>
      <x:c r="P17" s="5"/>
    </x:row>
    <x:row r="18" ht="22" customHeight="1">
      <x:c r="A18" s="1"/>
      <x:c r="B18" s="1"/>
      <x:c r="C18" s="15" t="str">
        <x:v>Total assets</x:v>
      </x:c>
      <x:c r="D18" s="16" t="n">
        <x:f>IF(D4="Ready",SUM(D11,D15,D17),"n.a.")</x:f>
        <x:v>17500</x:v>
      </x:c>
      <x:c r="E18" s="16" t="n">
        <x:f>IF(E4="Ready",SUM(E11,E15,E17),"n.a.")</x:f>
        <x:v>21500</x:v>
      </x:c>
      <x:c r="F18" s="16" t="n">
        <x:f>IF(AND(ISNUMBER(D18),ISNUMBER(E18)),E18-D18,"n.a.")</x:f>
        <x:v>4000</x:v>
      </x:c>
      <x:c r="G18" s="17"/>
      <x:c r="H18" s="17"/>
      <x:c r="I18" s="17"/>
      <x:c r="J18" s="17"/>
      <x:c r="K18" s="17"/>
      <x:c r="L18" s="17"/>
      <x:c r="M18" s="17"/>
      <x:c r="N18" s="17"/>
      <x:c r="O18" s="17"/>
      <x:c r="P18" s="17"/>
    </x:row>
    <x:row r="19" ht="22" customHeight="1">
      <x:c r="A19" s="1"/>
      <x:c r="B19" s="1"/>
      <x:c r="C19" s="4"/>
      <x:c r="D19" s="5"/>
      <x:c r="E19" s="5"/>
      <x:c r="F19" s="5"/>
      <x:c r="G19" s="5"/>
      <x:c r="H19" s="5"/>
      <x:c r="I19" s="5"/>
      <x:c r="J19" s="5"/>
      <x:c r="K19" s="5"/>
      <x:c r="L19" s="5"/>
      <x:c r="M19" s="5"/>
      <x:c r="N19" s="5"/>
      <x:c r="O19" s="5"/>
      <x:c r="P19" s="5"/>
    </x:row>
    <x:row r="20" ht="22" customHeight="1">
      <x:c r="A20" s="1"/>
      <x:c r="B20" s="1"/>
      <x:c r="C20" s="4"/>
      <x:c r="D20" s="5"/>
      <x:c r="E20" s="5"/>
      <x:c r="F20" s="5"/>
      <x:c r="G20" s="5"/>
      <x:c r="H20" s="5"/>
      <x:c r="I20" s="5"/>
      <x:c r="J20" s="5"/>
      <x:c r="K20" s="5"/>
      <x:c r="L20" s="5"/>
      <x:c r="M20" s="5"/>
      <x:c r="N20" s="5"/>
      <x:c r="O20" s="5"/>
      <x:c r="P20" s="5"/>
    </x:row>
    <x:row r="21" ht="22" customHeight="1">
      <x:c r="A21" s="1"/>
      <x:c r="B21" s="1"/>
      <x:c r="C21" s="4" t="str">
        <x:v>Accounts payable</x:v>
      </x:c>
      <x:c r="D21" s="10" t="n">
        <x:v>1000</x:v>
      </x:c>
      <x:c r="E21" s="10" t="n">
        <x:v>1500</x:v>
      </x:c>
      <x:c r="F21" s="11" t="n">
        <x:f>IF(AND(ISNUMBER(D21),ISNUMBER(E21)),E21-D21,"n.a.")</x:f>
        <x:v>500</x:v>
      </x:c>
      <x:c r="G21" s="5"/>
      <x:c r="H21" s="5"/>
      <x:c r="I21" s="5"/>
      <x:c r="J21" s="5"/>
      <x:c r="K21" s="5"/>
      <x:c r="L21" s="5"/>
      <x:c r="M21" s="5"/>
      <x:c r="N21" s="5"/>
      <x:c r="O21" s="5"/>
      <x:c r="P21" s="5"/>
    </x:row>
    <x:row r="22" ht="22" customHeight="1">
      <x:c r="A22" s="1"/>
      <x:c r="B22" s="1"/>
      <x:c r="C22" s="4" t="str">
        <x:v>Other current liabilities</x:v>
      </x:c>
      <x:c r="D22" s="10" t="n">
        <x:v>500</x:v>
      </x:c>
      <x:c r="E22" s="10" t="n">
        <x:v>600</x:v>
      </x:c>
      <x:c r="F22" s="11" t="n">
        <x:f>IF(AND(ISNUMBER(D22),ISNUMBER(E22)),E22-D22,"n.a.")</x:f>
        <x:v>100</x:v>
      </x:c>
      <x:c r="G22" s="5"/>
      <x:c r="H22" s="5"/>
      <x:c r="I22" s="5"/>
      <x:c r="J22" s="5"/>
      <x:c r="K22" s="5"/>
      <x:c r="L22" s="5"/>
      <x:c r="M22" s="5"/>
      <x:c r="N22" s="5"/>
      <x:c r="O22" s="5"/>
      <x:c r="P22" s="5"/>
    </x:row>
    <x:row r="23" ht="22" customHeight="1">
      <x:c r="A23" s="1"/>
      <x:c r="B23" s="1"/>
      <x:c r="C23" s="4" t="str">
        <x:v>Current debt principal</x:v>
      </x:c>
      <x:c r="D23" s="10" t="n">
        <x:v>500</x:v>
      </x:c>
      <x:c r="E23" s="10" t="n">
        <x:v>600</x:v>
      </x:c>
      <x:c r="F23" s="11" t="n">
        <x:f>IF(AND(ISNUMBER(D23),ISNUMBER(E23)),E23-D23,"n.a.")</x:f>
        <x:v>100</x:v>
      </x:c>
      <x:c r="G23" s="5"/>
      <x:c r="H23" s="5"/>
      <x:c r="I23" s="5"/>
      <x:c r="J23" s="5"/>
      <x:c r="K23" s="5"/>
      <x:c r="L23" s="5"/>
      <x:c r="M23" s="5"/>
      <x:c r="N23" s="5"/>
      <x:c r="O23" s="5"/>
      <x:c r="P23" s="5"/>
    </x:row>
    <x:row r="24" ht="22" customHeight="1">
      <x:c r="A24" s="1"/>
      <x:c r="B24" s="1"/>
      <x:c r="C24" s="15" t="str">
        <x:v>Current liabilities</x:v>
      </x:c>
      <x:c r="D24" s="16" t="n">
        <x:f>IF(D4="Ready",SUM(D21:D23),"n.a.")</x:f>
        <x:v>2000</x:v>
      </x:c>
      <x:c r="E24" s="16" t="n">
        <x:f>IF(E4="Ready",SUM(E21:E23),"n.a.")</x:f>
        <x:v>2700</x:v>
      </x:c>
      <x:c r="F24" s="16" t="n">
        <x:f>IF(AND(ISNUMBER(D24),ISNUMBER(E24)),E24-D24,"n.a.")</x:f>
        <x:v>700</x:v>
      </x:c>
      <x:c r="G24" s="17"/>
      <x:c r="H24" s="17"/>
      <x:c r="I24" s="17"/>
      <x:c r="J24" s="17"/>
      <x:c r="K24" s="17"/>
      <x:c r="L24" s="17"/>
      <x:c r="M24" s="17"/>
      <x:c r="N24" s="17"/>
      <x:c r="O24" s="17"/>
      <x:c r="P24" s="17"/>
    </x:row>
    <x:row r="25" ht="22" customHeight="1">
      <x:c r="A25" s="1"/>
      <x:c r="B25" s="1"/>
      <x:c r="C25" s="4"/>
      <x:c r="D25" s="5"/>
      <x:c r="E25" s="5"/>
      <x:c r="F25" s="5"/>
      <x:c r="G25" s="5"/>
      <x:c r="H25" s="5"/>
      <x:c r="I25" s="5"/>
      <x:c r="J25" s="5"/>
      <x:c r="K25" s="5"/>
      <x:c r="L25" s="5"/>
      <x:c r="M25" s="5"/>
      <x:c r="N25" s="5"/>
      <x:c r="O25" s="5"/>
      <x:c r="P25" s="5"/>
    </x:row>
    <x:row r="26" ht="22" customHeight="1">
      <x:c r="A26" s="1"/>
      <x:c r="B26" s="1"/>
      <x:c r="C26" s="4" t="str">
        <x:v>Long-term debt</x:v>
      </x:c>
      <x:c r="D26" s="10" t="n">
        <x:v>2500</x:v>
      </x:c>
      <x:c r="E26" s="10" t="n">
        <x:v>3000</x:v>
      </x:c>
      <x:c r="F26" s="11" t="n">
        <x:f>IF(AND(ISNUMBER(D26),ISNUMBER(E26)),E26-D26,"n.a.")</x:f>
        <x:v>500</x:v>
      </x:c>
      <x:c r="G26" s="5"/>
      <x:c r="H26" s="5"/>
      <x:c r="I26" s="5"/>
      <x:c r="J26" s="5"/>
      <x:c r="K26" s="5"/>
      <x:c r="L26" s="5"/>
      <x:c r="M26" s="5"/>
      <x:c r="N26" s="5"/>
      <x:c r="O26" s="5"/>
      <x:c r="P26" s="5"/>
    </x:row>
    <x:row r="27" ht="22" customHeight="1">
      <x:c r="A27" s="1"/>
      <x:c r="B27" s="1"/>
      <x:c r="C27" s="15" t="str">
        <x:v>Total liabilities</x:v>
      </x:c>
      <x:c r="D27" s="16" t="n">
        <x:f>IF(D4="Ready",SUM(D24,D26),"n.a.")</x:f>
        <x:v>4500</x:v>
      </x:c>
      <x:c r="E27" s="16" t="n">
        <x:f>IF(E4="Ready",SUM(E24,E26),"n.a.")</x:f>
        <x:v>5700</x:v>
      </x:c>
      <x:c r="F27" s="16" t="n">
        <x:f>IF(AND(ISNUMBER(D27),ISNUMBER(E27)),E27-D27,"n.a.")</x:f>
        <x:v>1200</x:v>
      </x:c>
      <x:c r="G27" s="17"/>
      <x:c r="H27" s="17"/>
      <x:c r="I27" s="17"/>
      <x:c r="J27" s="17"/>
      <x:c r="K27" s="17"/>
      <x:c r="L27" s="17"/>
      <x:c r="M27" s="17"/>
      <x:c r="N27" s="17"/>
      <x:c r="O27" s="17"/>
      <x:c r="P27" s="17"/>
    </x:row>
    <x:row r="28" ht="22" customHeight="1">
      <x:c r="A28" s="1"/>
      <x:c r="B28" s="1"/>
      <x:c r="C28" s="4"/>
      <x:c r="D28" s="5"/>
      <x:c r="E28" s="5"/>
      <x:c r="F28" s="5"/>
      <x:c r="G28" s="5"/>
      <x:c r="H28" s="5"/>
      <x:c r="I28" s="5"/>
      <x:c r="J28" s="5"/>
      <x:c r="K28" s="5"/>
      <x:c r="L28" s="5"/>
      <x:c r="M28" s="5"/>
      <x:c r="N28" s="5"/>
      <x:c r="O28" s="5"/>
      <x:c r="P28" s="5"/>
    </x:row>
    <x:row r="29" ht="22" customHeight="1">
      <x:c r="A29" s="1"/>
      <x:c r="B29" s="1"/>
      <x:c r="C29" s="4" t="str">
        <x:v>Contributed capital</x:v>
      </x:c>
      <x:c r="D29" s="10" t="n">
        <x:v>10000</x:v>
      </x:c>
      <x:c r="E29" s="10" t="n">
        <x:v>10000</x:v>
      </x:c>
      <x:c r="F29" s="11" t="n">
        <x:f>IF(AND(ISNUMBER(D29),ISNUMBER(E29)),E29-D29,"n.a.")</x:f>
        <x:v>0</x:v>
      </x:c>
      <x:c r="G29" s="5"/>
      <x:c r="H29" s="5"/>
      <x:c r="I29" s="5"/>
      <x:c r="J29" s="5"/>
      <x:c r="K29" s="5"/>
      <x:c r="L29" s="5"/>
      <x:c r="M29" s="5"/>
      <x:c r="N29" s="5"/>
      <x:c r="O29" s="5"/>
      <x:c r="P29" s="5"/>
    </x:row>
    <x:row r="30" ht="22" customHeight="1">
      <x:c r="A30" s="1"/>
      <x:c r="B30" s="1"/>
      <x:c r="C30" s="4" t="str">
        <x:v>Retained earnings</x:v>
      </x:c>
      <x:c r="D30" s="10" t="n">
        <x:v>3000</x:v>
      </x:c>
      <x:c r="E30" s="10" t="n">
        <x:v>5800</x:v>
      </x:c>
      <x:c r="F30" s="11" t="n">
        <x:f>IF(AND(ISNUMBER(D30),ISNUMBER(E30)),E30-D30,"n.a.")</x:f>
        <x:v>2800</x:v>
      </x:c>
      <x:c r="G30" s="5"/>
      <x:c r="H30" s="5"/>
      <x:c r="I30" s="5"/>
      <x:c r="J30" s="5"/>
      <x:c r="K30" s="5"/>
      <x:c r="L30" s="5"/>
      <x:c r="M30" s="5"/>
      <x:c r="N30" s="5"/>
      <x:c r="O30" s="5"/>
      <x:c r="P30" s="5"/>
    </x:row>
    <x:row r="31" ht="22" customHeight="1">
      <x:c r="A31" s="1"/>
      <x:c r="B31" s="1"/>
      <x:c r="C31" s="15" t="str">
        <x:v>Total equity</x:v>
      </x:c>
      <x:c r="D31" s="16" t="n">
        <x:f>IF(D4="Ready",SUM(D29:D30),"n.a.")</x:f>
        <x:v>13000</x:v>
      </x:c>
      <x:c r="E31" s="16" t="n">
        <x:f>IF(E4="Ready",SUM(E29:E30),"n.a.")</x:f>
        <x:v>15800</x:v>
      </x:c>
      <x:c r="F31" s="16" t="n">
        <x:f>IF(AND(ISNUMBER(D31),ISNUMBER(E31)),E31-D31,"n.a.")</x:f>
        <x:v>2800</x:v>
      </x:c>
      <x:c r="G31" s="17"/>
      <x:c r="H31" s="17"/>
      <x:c r="I31" s="17"/>
      <x:c r="J31" s="17"/>
      <x:c r="K31" s="17"/>
      <x:c r="L31" s="17"/>
      <x:c r="M31" s="17"/>
      <x:c r="N31" s="17"/>
      <x:c r="O31" s="17"/>
      <x:c r="P31" s="17"/>
    </x:row>
    <x:row r="32" ht="22" customHeight="1">
      <x:c r="A32" s="1"/>
      <x:c r="B32" s="1"/>
      <x:c r="C32" s="4"/>
      <x:c r="D32" s="5"/>
      <x:c r="E32" s="5"/>
      <x:c r="F32" s="5"/>
      <x:c r="G32" s="5"/>
      <x:c r="H32" s="5"/>
      <x:c r="I32" s="5"/>
      <x:c r="J32" s="5"/>
      <x:c r="K32" s="5"/>
      <x:c r="L32" s="5"/>
      <x:c r="M32" s="5"/>
      <x:c r="N32" s="5"/>
      <x:c r="O32" s="5"/>
      <x:c r="P32" s="5"/>
    </x:row>
    <x:row r="33" ht="22" customHeight="1">
      <x:c r="A33" s="1"/>
      <x:c r="B33" s="1"/>
      <x:c r="C33" s="15" t="str">
        <x:v>Liabilities and equity</x:v>
      </x:c>
      <x:c r="D33" s="16" t="n">
        <x:f>IF(D4="Ready",SUM(D27,D31),"n.a.")</x:f>
        <x:v>17500</x:v>
      </x:c>
      <x:c r="E33" s="16" t="n">
        <x:f>IF(E4="Ready",SUM(E27,E31),"n.a.")</x:f>
        <x:v>21500</x:v>
      </x:c>
      <x:c r="F33" s="16" t="n">
        <x:f>IF(AND(ISNUMBER(D33),ISNUMBER(E33)),E33-D33,"n.a.")</x:f>
        <x:v>4000</x:v>
      </x:c>
      <x:c r="G33" s="17"/>
      <x:c r="H33" s="17"/>
      <x:c r="I33" s="17"/>
      <x:c r="J33" s="17"/>
      <x:c r="K33" s="17"/>
      <x:c r="L33" s="17"/>
      <x:c r="M33" s="17"/>
      <x:c r="N33" s="17"/>
      <x:c r="O33" s="17"/>
      <x:c r="P33" s="17"/>
    </x:row>
    <x:row r="34" ht="22" customHeight="1">
      <x:c r="A34" s="1"/>
      <x:c r="B34" s="1"/>
      <x:c r="C34" s="4"/>
      <x:c r="D34" s="5"/>
      <x:c r="E34" s="5"/>
      <x:c r="F34" s="5"/>
      <x:c r="G34" s="5"/>
      <x:c r="H34" s="5"/>
      <x:c r="I34" s="5"/>
      <x:c r="J34" s="5"/>
      <x:c r="K34" s="5"/>
      <x:c r="L34" s="5"/>
      <x:c r="M34" s="5"/>
      <x:c r="N34" s="5"/>
      <x:c r="O34" s="5"/>
      <x:c r="P34" s="5"/>
    </x:row>
    <x:row r="35" ht="22" customHeight="1">
      <x:c r="A35" s="1"/>
      <x:c r="B35" s="1"/>
      <x:c r="C35" s="15" t="str">
        <x:v>Assets less liabilities and equity</x:v>
      </x:c>
      <x:c r="D35" s="18" t="n">
        <x:f>IF(D4="Ready",D18-D33,"n.a.")</x:f>
        <x:v>0</x:v>
      </x:c>
      <x:c r="E35" s="18" t="n">
        <x:f>IF(E4="Ready",E18-E33,"n.a.")</x:f>
        <x:v>0</x:v>
      </x:c>
      <x:c r="F35" s="16" t="n">
        <x:f>IF(AND(ISNUMBER(D35),ISNUMBER(E35)),E35-D35,"n.a.")</x:f>
        <x:v>0</x:v>
      </x:c>
      <x:c r="G35" s="17"/>
      <x:c r="H35" s="17"/>
      <x:c r="I35" s="17"/>
      <x:c r="J35" s="17"/>
      <x:c r="K35" s="17"/>
      <x:c r="L35" s="17"/>
      <x:c r="M35" s="17"/>
      <x:c r="N35" s="17"/>
      <x:c r="O35" s="17"/>
      <x:c r="P35" s="17"/>
    </x:row>
    <x:row r="36" ht="22" customHeight="1">
      <x:c r="A36" s="1"/>
      <x:c r="B36" s="1"/>
      <x:c r="C36" s="4" t="str">
        <x:v>Working capital</x:v>
      </x:c>
      <x:c r="D36" s="11" t="n">
        <x:f>IF(D4="Ready",D11-D24,"n.a.")</x:f>
        <x:v>10500</x:v>
      </x:c>
      <x:c r="E36" s="11" t="n">
        <x:f>IF(E4="Ready",E11-E24,"n.a.")</x:f>
        <x:v>12800</x:v>
      </x:c>
      <x:c r="F36" s="11" t="n">
        <x:f>IF(AND(ISNUMBER(D36),ISNUMBER(E36)),E36-D36,"n.a.")</x:f>
        <x:v>2300</x:v>
      </x:c>
      <x:c r="G36" s="5"/>
      <x:c r="H36" s="5"/>
      <x:c r="I36" s="5"/>
      <x:c r="J36" s="5"/>
      <x:c r="K36" s="5"/>
      <x:c r="L36" s="5"/>
      <x:c r="M36" s="5"/>
      <x:c r="N36" s="5"/>
      <x:c r="O36" s="5"/>
      <x:c r="P36" s="5"/>
    </x:row>
    <x:row r="37" ht="22" customHeight="1">
      <x:c r="A37" s="1"/>
      <x:c r="B37" s="1"/>
      <x:c r="C37" s="4"/>
      <x:c r="D37" s="5"/>
      <x:c r="E37" s="5"/>
      <x:c r="F37" s="5"/>
      <x:c r="G37" s="5"/>
      <x:c r="H37" s="5"/>
      <x:c r="I37" s="5"/>
      <x:c r="J37" s="5"/>
      <x:c r="K37" s="5"/>
      <x:c r="L37" s="5"/>
      <x:c r="M37" s="5"/>
      <x:c r="N37" s="5"/>
      <x:c r="O37" s="5"/>
      <x:c r="P37" s="5"/>
    </x:row>
    <x:row r="38" ht="22" customHeight="1">
      <x:c r="A38" s="1"/>
      <x:c r="B38" s="1"/>
      <x:c r="C38" s="4" t="str">
        <x:v>Reconciliation must equal 0.00. Do not plug an unexplained equity amount.</x:v>
      </x:c>
      <x:c r="D38" s="5"/>
      <x:c r="E38" s="5"/>
      <x:c r="F38" s="5"/>
      <x:c r="G38" s="5"/>
      <x:c r="H38" s="5"/>
      <x:c r="I38" s="5"/>
      <x:c r="J38" s="5"/>
      <x:c r="K38" s="5"/>
      <x:c r="L38" s="5"/>
      <x:c r="M38" s="5"/>
      <x:c r="N38" s="5"/>
      <x:c r="O38" s="5"/>
      <x:c r="P38" s="5"/>
    </x:row>
    <x:row r="39" ht="22" customHeight="1">
      <x:c r="A39" s="1"/>
      <x:c r="B39" s="1"/>
      <x:c r="C39" s="4" t="str">
        <x:v>Snapshots are not summed. Retained earnings may be negative.</x:v>
      </x:c>
      <x:c r="D39" s="5"/>
      <x:c r="E39" s="5"/>
      <x:c r="F39" s="5"/>
      <x:c r="G39" s="5"/>
      <x:c r="H39" s="5"/>
      <x:c r="I39" s="5"/>
      <x:c r="J39" s="5"/>
      <x:c r="K39" s="5"/>
      <x:c r="L39" s="5"/>
      <x:c r="M39" s="5"/>
      <x:c r="N39" s="5"/>
      <x:c r="O39" s="5"/>
      <x:c r="P39" s="5"/>
    </x:row>
    <x:row r="40" ht="22" customHeight="1">
      <x:c r="A40" s="1"/>
      <x:c r="B40" s="1"/>
      <x:c r="C40" s="4"/>
      <x:c r="D40" s="5"/>
      <x:c r="E40" s="5"/>
      <x:c r="F40" s="5"/>
      <x:c r="G40" s="5"/>
      <x:c r="H40" s="5"/>
      <x:c r="I40" s="5"/>
      <x:c r="J40" s="5"/>
      <x:c r="K40" s="5"/>
      <x:c r="L40" s="5"/>
      <x:c r="M40" s="5"/>
      <x:c r="N40" s="5"/>
      <x:c r="O40" s="5"/>
      <x:c r="P40" s="5"/>
    </x:row>
  </x:sheetData>
  <x:conditionalFormatting sqref="D35:E35">
    <x:cfRule type="expression" dxfId="0" priority="1">
      <x:formula>ABS(D35)&gt;0.005</x:formula>
    </x:cfRule>
  </x:conditionalFormatting>
  <x:dataValidations count="13">
    <x:dataValidation type="decimal" operator="between" sqref="D7:E7">
      <x:formula1>0</x:formula1>
      <x:formula2>1000000000000</x:formula2>
    </x:dataValidation>
    <x:dataValidation type="decimal" operator="between" sqref="D8:E8">
      <x:formula1>0</x:formula1>
      <x:formula2>1000000000000</x:formula2>
    </x:dataValidation>
    <x:dataValidation type="decimal" operator="between" sqref="D9:E9">
      <x:formula1>0</x:formula1>
      <x:formula2>1000000000000</x:formula2>
    </x:dataValidation>
    <x:dataValidation type="decimal" operator="between" sqref="D10:E10">
      <x:formula1>0</x:formula1>
      <x:formula2>1000000000000</x:formula2>
    </x:dataValidation>
    <x:dataValidation type="decimal" operator="between" sqref="D13:E13">
      <x:formula1>0</x:formula1>
      <x:formula2>1000000000000</x:formula2>
    </x:dataValidation>
    <x:dataValidation type="decimal" operator="between" sqref="D14:E14">
      <x:formula1>0</x:formula1>
      <x:formula2>1000000000000</x:formula2>
    </x:dataValidation>
    <x:dataValidation type="decimal" operator="between" sqref="D17:E17">
      <x:formula1>0</x:formula1>
      <x:formula2>1000000000000</x:formula2>
    </x:dataValidation>
    <x:dataValidation type="decimal" operator="between" sqref="D21:E21">
      <x:formula1>0</x:formula1>
      <x:formula2>1000000000000</x:formula2>
    </x:dataValidation>
    <x:dataValidation type="decimal" operator="between" sqref="D22:E22">
      <x:formula1>0</x:formula1>
      <x:formula2>1000000000000</x:formula2>
    </x:dataValidation>
    <x:dataValidation type="decimal" operator="between" sqref="D23:E23">
      <x:formula1>0</x:formula1>
      <x:formula2>1000000000000</x:formula2>
    </x:dataValidation>
    <x:dataValidation type="decimal" operator="between" sqref="D26:E26">
      <x:formula1>0</x:formula1>
      <x:formula2>1000000000000</x:formula2>
    </x:dataValidation>
    <x:dataValidation type="decimal" operator="between" sqref="D29:E29">
      <x:formula1>0</x:formula1>
      <x:formula2>1000000000000</x:formula2>
    </x:dataValidation>
    <x:dataValidation type="decimal" operator="between" sqref="D30:E30">
      <x:formula1>-1000000000000</x:formula1>
      <x:formula2>1000000000000</x:formula2>
    </x:dataValidation>
  </x:dataValidations>
  <x:pageMargins left="0.7" right="0.7" top="0.75" bottom="0.75" header="0.3" footer="0.3"/>
  <x:legacyDrawing xmlns:r="http://schemas.openxmlformats.org/officeDocument/2006/relationships" r:id="R8c68f964626548a8"/>
</x:worksheet>
</file>